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GRESOS\Presupuestos\egresos\2026\TRANSPARENCIA\"/>
    </mc:Choice>
  </mc:AlternateContent>
  <bookViews>
    <workbookView xWindow="0" yWindow="0" windowWidth="23040" windowHeight="9192" tabRatio="697"/>
  </bookViews>
  <sheets>
    <sheet name="economica2026" sheetId="1" r:id="rId1"/>
    <sheet name="administrativa2026" sheetId="2" r:id="rId2"/>
    <sheet name="administrativa (COG capitulo)" sheetId="10" r:id="rId3"/>
    <sheet name="funcional2026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5" i="1"/>
  <c r="F5" i="1" s="1"/>
  <c r="E7" i="1"/>
  <c r="F7" i="1" s="1"/>
  <c r="E6" i="1"/>
  <c r="F6" i="1" s="1"/>
  <c r="E4" i="1"/>
  <c r="F4" i="1" s="1"/>
  <c r="D9" i="1"/>
  <c r="E9" i="1" s="1"/>
  <c r="F9" i="1" s="1"/>
  <c r="E8" i="1"/>
</calcChain>
</file>

<file path=xl/sharedStrings.xml><?xml version="1.0" encoding="utf-8"?>
<sst xmlns="http://schemas.openxmlformats.org/spreadsheetml/2006/main" count="254" uniqueCount="148">
  <si>
    <t>$</t>
  </si>
  <si>
    <t>%</t>
  </si>
  <si>
    <t>Clasificación Adminsitrativa</t>
  </si>
  <si>
    <t>Clasificación Funcional</t>
  </si>
  <si>
    <t>Clasificación Adminsitrativa / Objeto del Gasto  (Capitulo)</t>
  </si>
  <si>
    <t>Clasificación por Tipo de Gasto</t>
  </si>
  <si>
    <t>REPUBLICANO AYUNTAMIENTO</t>
  </si>
  <si>
    <t>SEC. DEL REPUBLICANO AYUNTAMIENTO</t>
  </si>
  <si>
    <t>SEC. DE CULTURA</t>
  </si>
  <si>
    <t>JUBILADOS Y PENSIONADOS</t>
  </si>
  <si>
    <t>PRESUPUESTO PARTICIPATIVO</t>
  </si>
  <si>
    <t>TOTAL</t>
  </si>
  <si>
    <t>Total REPUBLICANO AYUNTAMIENTO</t>
  </si>
  <si>
    <t>SERVICIOS PERSONALES</t>
  </si>
  <si>
    <t>MATERIALES Y SUMINISTROS</t>
  </si>
  <si>
    <t>SERVICIOS GENERALES</t>
  </si>
  <si>
    <t>BIENES MUEBLES, INMUEBLES E INTANGIBLES</t>
  </si>
  <si>
    <t>TRANSFERENCIAS, ASIGNACIONES, SUBSIDIOS Y OTRAS AYUDAS</t>
  </si>
  <si>
    <t>DEUDA PÚBLICA</t>
  </si>
  <si>
    <t>Total SEC. DE CULTURA</t>
  </si>
  <si>
    <t>INVERSION PÚBLICA</t>
  </si>
  <si>
    <t>Total JUBILADOS Y PENSIONADOS</t>
  </si>
  <si>
    <t>Total PRESUPUESTO PARTICIPATIVO</t>
  </si>
  <si>
    <t>GOBIERNO</t>
  </si>
  <si>
    <t>DESARROLLO SOCIAL</t>
  </si>
  <si>
    <t>OTRAS NO CLASIFICADAS EN FUNCIONES ANTERIORES</t>
  </si>
  <si>
    <t>VARIACIÓN</t>
  </si>
  <si>
    <t>GASTO CORRIENTE</t>
  </si>
  <si>
    <t>GASTO DE CAPITAL</t>
  </si>
  <si>
    <t>PARTICIPACIONES</t>
  </si>
  <si>
    <t>SEC. DE FINANZAS Y TESORERIA</t>
  </si>
  <si>
    <t>Total SEC. DE FINANZAS Y TESORERIA</t>
  </si>
  <si>
    <t>SEC. DE INFRAESTRUCTURA Y OBRAS PUBLICAS</t>
  </si>
  <si>
    <t>Total SEC. DE INFRAESTRUCTURA Y OBRAS PUBLICAS</t>
  </si>
  <si>
    <t>CLASIFICACIÓN POR TIPO DE GASTO</t>
  </si>
  <si>
    <t>AUTORIZADO       2025</t>
  </si>
  <si>
    <t>ESTIMADO       2025</t>
  </si>
  <si>
    <t>PRESUPUESTO        2026</t>
  </si>
  <si>
    <t>AMORTIZACIÓN DE LA DEUDA Y DISMINUCIÓN DE PASIVOS</t>
  </si>
  <si>
    <t>PENSIONES Y JUBILIACIONES</t>
  </si>
  <si>
    <t>AUTORIZADO    2025</t>
  </si>
  <si>
    <t>ESTIMADO      2025</t>
  </si>
  <si>
    <t>PRESUPUESTO    2026</t>
  </si>
  <si>
    <t>CAPITULO</t>
  </si>
  <si>
    <t>CONCEPTO</t>
  </si>
  <si>
    <t>AUTORIZADO        2025</t>
  </si>
  <si>
    <t>Total SEC. DEL REPUBLICANO AYUNTAMIENTO</t>
  </si>
  <si>
    <t>SEC. GENERAL</t>
  </si>
  <si>
    <t>Total SEC. GENERAL</t>
  </si>
  <si>
    <t>SEC. DE ADMINISTRACIÓN E INTELIGENCIA ARTIFICIAL</t>
  </si>
  <si>
    <t>Total SEC. DE ADMINISTRACIÓN E INTELIGENCIA ARTIFICIAL</t>
  </si>
  <si>
    <t>SEC. DE DESARROLLO SOCIAL Y CALIDAD DE VIDA</t>
  </si>
  <si>
    <t>Total SEC. DE DESARROLLO SOCIAL Y CALIDAD DE VIDA</t>
  </si>
  <si>
    <t>SEC. DE SERVICIOS PUBLICOS Y MANTENIMIENTO DE LA CIUDAD</t>
  </si>
  <si>
    <t>Total SEC. DE SERVICIOS PUBLICOS Y MANTENIMIENTO DE LA CIUDAD</t>
  </si>
  <si>
    <t>SEC. DE PARTICIPACION CIUDADANA Y GOBIERNO ABIERTO</t>
  </si>
  <si>
    <t>Total SEC. DE PARTICIPACION CIUDADANA Y GOBIERNO ABIERTO</t>
  </si>
  <si>
    <t>SEC. DE LA CONTRALORIA Y TRANSPARENCIA</t>
  </si>
  <si>
    <t>Total SEC. DE LA CONTRALORIA Y TRANSPARENCIA</t>
  </si>
  <si>
    <t>SEC. DE SEGURIDAD PUBLICA</t>
  </si>
  <si>
    <t>Total SEC. DE SEGURIDAD PUBLICA</t>
  </si>
  <si>
    <t>SEC. DE DESARROLLO URBANO Y MOVILIDAD</t>
  </si>
  <si>
    <t>Total SEC. DE DESARROLLO URBANO Y MOVILIDAD</t>
  </si>
  <si>
    <t>SEC. EJECUTIVA</t>
  </si>
  <si>
    <t>Total SEC. EJECUTIVA</t>
  </si>
  <si>
    <t>IMPLANG</t>
  </si>
  <si>
    <t>Total IMPLANG</t>
  </si>
  <si>
    <t>INFAMILIA</t>
  </si>
  <si>
    <t>Total INFAMILIA</t>
  </si>
  <si>
    <t>INJUVENTUD</t>
  </si>
  <si>
    <t>Total INJUVENTUD</t>
  </si>
  <si>
    <t>PATROTANO DE MUSEOS</t>
  </si>
  <si>
    <t>Total PATROTANO DE MUSEOS</t>
  </si>
  <si>
    <t>SINDICATO</t>
  </si>
  <si>
    <t>Total SINDICATO</t>
  </si>
  <si>
    <t>SISTEMA DE PARQUES PUBLICOS SPGG</t>
  </si>
  <si>
    <t>Total SISTEMA DE PARQUES PUBLICOS SPGG</t>
  </si>
  <si>
    <t>BIENESTAR ANIMAL</t>
  </si>
  <si>
    <t>Total BIENESTAR ANIMAL</t>
  </si>
  <si>
    <t>CLASIFICADOR FUNCIONAL DEL GASTO</t>
  </si>
  <si>
    <t>DESARROLLO ECONÓMICO</t>
  </si>
  <si>
    <t>https://aplicativos.sanpedro.gob.mx/transparencia/Archivos2026/PDF/Presupuesto%202026.pdf#page=45</t>
  </si>
  <si>
    <t>https://aplicativos.sanpedro.gob.mx/transparencia/Archivos2026/PDF/Presupuesto%202026.pdf#page=40</t>
  </si>
  <si>
    <t>Variación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</si>
  <si>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</si>
  <si>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</si>
  <si>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</si>
  <si>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</si>
  <si>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</si>
  <si>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PAGO DE ESTIMULOS A SERVIDORES PUBLICOS</t>
  </si>
  <si>
    <t>Total SERVICIOS PERSONALES</t>
  </si>
  <si>
    <t>MATERIALES DE ADMINISTRACIÓN, EMISIÓN DE DOCUMENTOS Y ARTÍCULOS</t>
  </si>
  <si>
    <t>ALIMENTOS Y UTENSILIOS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</si>
  <si>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</si>
  <si>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</si>
  <si>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</si>
  <si>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</si>
  <si>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</si>
  <si>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</si>
  <si>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Total MATERIALES Y SUMINISTROS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</si>
  <si>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</si>
  <si>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</si>
  <si>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</si>
  <si>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</si>
  <si>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</si>
  <si>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</si>
  <si>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</si>
  <si>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</si>
  <si>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</si>
  <si>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Total SERVICIOS GENERALES</t>
  </si>
  <si>
    <t>TRANSFERENCIAS INTERNAS Y ASIGNACIONES AL SECTOR PÚBLICO</t>
  </si>
  <si>
    <t>AYUDAS SOCIALES</t>
  </si>
  <si>
    <t>PENSIONES Y JUBILACIONES</t>
  </si>
  <si>
    <t>Total TRANSFERENCIAS, ASIGNACIONES, SUBSIDIOS Y OTRAS AYUDAS</t>
  </si>
  <si>
    <t>MOBILIARIO Y EQUIPO DE ADMINISTRACIÓN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</si>
  <si>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</si>
  <si>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</si>
  <si>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</si>
  <si>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</si>
  <si>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</si>
  <si>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BIENES INMUEBLES</t>
  </si>
  <si>
    <t>ACTIVOS INTANGIBLES</t>
  </si>
  <si>
    <t>Total BIENES MUEBLES, INMUEBLES E INTANGIBLES</t>
  </si>
  <si>
    <t>OBRA PÚBLICA EN BIENES DE DOMINIO PÚBLICO</t>
  </si>
  <si>
    <t>OBRA PÚBLICA EN BIENES PROPIOS</t>
  </si>
  <si>
    <t>Total INVERSION PÚBLICA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</si>
  <si>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</si>
  <si>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</si>
  <si>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</si>
  <si>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</si>
  <si>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</si>
  <si>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</si>
  <si>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</si>
  <si>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</si>
  <si>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Total INVERSIONES FINANCIERAS Y OTRAS PROVISIONES</t>
  </si>
  <si>
    <t>PARTICIPACIONES Y APORTACIONES</t>
  </si>
  <si>
    <t>APORTACIONES</t>
  </si>
  <si>
    <t>CONVENIOS</t>
  </si>
  <si>
    <t>Total PARTICIPACIONES Y APORTACIONES</t>
  </si>
  <si>
    <t>AMORTIZACION DE LA DEUDA PÚBLICA</t>
  </si>
  <si>
    <t>INTERESES DE LA DEUDA PÚBLICA</t>
  </si>
  <si>
    <t>COMISIONES DE LA DEUDA</t>
  </si>
  <si>
    <t>GASTOS DE LA DEUDA</t>
  </si>
  <si>
    <t>COSTOS DE COBERTURAS</t>
  </si>
  <si>
    <t>APOYOS FINANCIEROS</t>
  </si>
  <si>
    <t>ADEUDOS DE EJERCICIOS FISCALES ANTERIORES (ADEFAS)</t>
  </si>
  <si>
    <t>Total DEUDA PÚBLICA</t>
  </si>
  <si>
    <t>https://aplicativos.sanpedro.gob.mx/transparencia/Archivos2026/PDF/Presupuesto%202026.pdf#page=38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</si>
</sst>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#,##0;\(#,##0\)"/>
    <numFmt numFmtId="167" formatCode="#,##0.0;\(#,##0.0\)"/>
    <numFmt numFmtId="168" formatCode="_-* #,##0.0_-;\-* #,##0.0_-;_-* &quot;-&quot;??_-;_-@_-"/>
    <numFmt numFmtId="169" formatCode="#,##0.00;\(#,##0\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5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>
      <alignment horizontal="right" vertical="center" wrapText="1"/>
    </xf>
    <xf numFmtId="165" fontId="2" fillId="0" borderId="0" xfId="1" applyNumberFormat="1" applyFont="1" applyAlignment="1">
      <alignment horizontal="right"/>
    </xf>
    <xf numFmtId="43" fontId="3" fillId="0" borderId="0" xfId="4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 wrapText="1"/>
    </xf>
    <xf numFmtId="168" fontId="3" fillId="0" borderId="0" xfId="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2" borderId="0" xfId="1" applyNumberFormat="1" applyFont="1" applyFill="1"/>
    <xf numFmtId="165" fontId="3" fillId="0" borderId="0" xfId="1" applyNumberFormat="1" applyFont="1"/>
    <xf numFmtId="0" fontId="2" fillId="0" borderId="0" xfId="0" applyFont="1" applyFill="1"/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/>
    <xf numFmtId="0" fontId="4" fillId="0" borderId="0" xfId="3"/>
    <xf numFmtId="0" fontId="3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vertical="center"/>
    </xf>
    <xf numFmtId="169" fontId="7" fillId="0" borderId="1" xfId="1" applyNumberFormat="1" applyFont="1" applyBorder="1" applyAlignment="1">
      <alignment horizontal="right" vertical="center" wrapText="1"/>
    </xf>
    <xf numFmtId="167" fontId="7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9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vertical="center" wrapText="1"/>
    </xf>
    <xf numFmtId="43" fontId="7" fillId="0" borderId="1" xfId="0" applyNumberFormat="1" applyFont="1" applyBorder="1" applyAlignment="1">
      <alignment vertical="center" wrapText="1"/>
    </xf>
    <xf numFmtId="166" fontId="7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0" applyNumberFormat="1" applyFont="1" applyBorder="1" applyAlignment="1">
      <alignment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7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5">
    <cellStyle name="Hipervínculo" xfId="3" builtinId="8"/>
    <cellStyle name="Millares" xfId="1" builtinId="3"/>
    <cellStyle name="Millares 2 2" xfId="4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licativos.sanpedro.gob.mx/transparencia/Archivos2026/PDF/Presupuesto%20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plicativos.sanpedro.gob.mx/transparencia/Archivos2026/PDF/Presupuesto%202026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licativos.sanpedro.gob.mx/transparencia/Archivos2026/PDF/Presupuesto%20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licativos.sanpedro.gob.mx/transparencia/Archivos2026/PDF/Presupuest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70" zoomScaleNormal="70" workbookViewId="0">
      <selection activeCell="C20" sqref="C20"/>
    </sheetView>
  </sheetViews>
  <sheetFormatPr baseColWidth="10" defaultColWidth="11.5" defaultRowHeight="15" x14ac:dyDescent="0.25"/>
  <cols>
    <col min="1" max="1" width="34" style="1" customWidth="1"/>
    <col min="2" max="2" width="15.5" style="1" bestFit="1" customWidth="1"/>
    <col min="3" max="3" width="15.5" style="1" customWidth="1"/>
    <col min="4" max="4" width="16.3984375" style="1" bestFit="1" customWidth="1"/>
    <col min="5" max="5" width="15.19921875" style="1" bestFit="1" customWidth="1"/>
    <col min="6" max="6" width="6.3984375" style="1" bestFit="1" customWidth="1"/>
    <col min="7" max="16384" width="11.5" style="1"/>
  </cols>
  <sheetData>
    <row r="1" spans="1:6" ht="15.6" x14ac:dyDescent="0.3">
      <c r="A1" s="3" t="s">
        <v>5</v>
      </c>
    </row>
    <row r="2" spans="1:6" ht="25.5" customHeight="1" x14ac:dyDescent="0.25">
      <c r="A2" s="58"/>
      <c r="B2" s="59"/>
      <c r="C2" s="59"/>
      <c r="D2" s="60"/>
      <c r="E2" s="61" t="s">
        <v>26</v>
      </c>
      <c r="F2" s="61"/>
    </row>
    <row r="3" spans="1:6" ht="46.8" x14ac:dyDescent="0.25">
      <c r="A3" s="21" t="s">
        <v>34</v>
      </c>
      <c r="B3" s="22" t="s">
        <v>35</v>
      </c>
      <c r="C3" s="22" t="s">
        <v>36</v>
      </c>
      <c r="D3" s="22" t="s">
        <v>37</v>
      </c>
      <c r="E3" s="22" t="s">
        <v>0</v>
      </c>
      <c r="F3" s="22" t="s">
        <v>1</v>
      </c>
    </row>
    <row r="4" spans="1:6" ht="29.25" customHeight="1" x14ac:dyDescent="0.25">
      <c r="A4" s="23" t="s">
        <v>27</v>
      </c>
      <c r="B4" s="24">
        <v>4140674407.809989</v>
      </c>
      <c r="C4" s="24">
        <v>3576027234.6057892</v>
      </c>
      <c r="D4" s="24">
        <v>4403442684.1996803</v>
      </c>
      <c r="E4" s="25">
        <f t="shared" ref="E4:E9" si="0">+D4-C4</f>
        <v>827415449.59389114</v>
      </c>
      <c r="F4" s="26">
        <f>+(E4/C4)*100</f>
        <v>23.137839711813687</v>
      </c>
    </row>
    <row r="5" spans="1:6" ht="29.25" customHeight="1" x14ac:dyDescent="0.25">
      <c r="A5" s="23" t="s">
        <v>28</v>
      </c>
      <c r="B5" s="24">
        <v>2692073897.2300024</v>
      </c>
      <c r="C5" s="24">
        <v>2261589930.2266641</v>
      </c>
      <c r="D5" s="24">
        <v>1461941867.4587998</v>
      </c>
      <c r="E5" s="25">
        <f t="shared" si="0"/>
        <v>-799648062.76786423</v>
      </c>
      <c r="F5" s="26">
        <f>+(E5/C5)*100</f>
        <v>-35.357783127718513</v>
      </c>
    </row>
    <row r="6" spans="1:6" ht="29.25" customHeight="1" x14ac:dyDescent="0.25">
      <c r="A6" s="13" t="s">
        <v>38</v>
      </c>
      <c r="B6" s="24">
        <v>9552852</v>
      </c>
      <c r="C6" s="24">
        <v>9552852</v>
      </c>
      <c r="D6" s="24">
        <v>9552852</v>
      </c>
      <c r="E6" s="25">
        <f t="shared" si="0"/>
        <v>0</v>
      </c>
      <c r="F6" s="26">
        <f>+(E6/C6)*100</f>
        <v>0</v>
      </c>
    </row>
    <row r="7" spans="1:6" ht="29.25" customHeight="1" x14ac:dyDescent="0.25">
      <c r="A7" s="23" t="s">
        <v>39</v>
      </c>
      <c r="B7" s="24">
        <v>265270636.46999997</v>
      </c>
      <c r="C7" s="24">
        <v>254429361.85999998</v>
      </c>
      <c r="D7" s="24">
        <v>262086394.34360805</v>
      </c>
      <c r="E7" s="25">
        <f t="shared" si="0"/>
        <v>7657032.483608067</v>
      </c>
      <c r="F7" s="26">
        <f>+(E7/C7)*100</f>
        <v>3.0094924688060796</v>
      </c>
    </row>
    <row r="8" spans="1:6" ht="29.25" customHeight="1" x14ac:dyDescent="0.25">
      <c r="A8" s="23" t="s">
        <v>29</v>
      </c>
      <c r="B8" s="24">
        <v>0</v>
      </c>
      <c r="C8" s="24">
        <v>0</v>
      </c>
      <c r="D8" s="24">
        <v>0</v>
      </c>
      <c r="E8" s="25">
        <f t="shared" si="0"/>
        <v>0</v>
      </c>
      <c r="F8" s="26">
        <v>0</v>
      </c>
    </row>
    <row r="9" spans="1:6" ht="29.25" customHeight="1" x14ac:dyDescent="0.25">
      <c r="A9" s="27" t="s">
        <v>11</v>
      </c>
      <c r="B9" s="28">
        <f>SUM(B4:B7)</f>
        <v>7107571793.5099916</v>
      </c>
      <c r="C9" s="28">
        <f t="shared" ref="C9:D9" si="1">SUM(C4:C7)</f>
        <v>6101599378.6924524</v>
      </c>
      <c r="D9" s="28">
        <f t="shared" si="1"/>
        <v>6137023798.0020876</v>
      </c>
      <c r="E9" s="29">
        <f t="shared" si="0"/>
        <v>35424419.309635162</v>
      </c>
      <c r="F9" s="30">
        <f>+(E9/C9)*100</f>
        <v>0.58057596231803843</v>
      </c>
    </row>
    <row r="10" spans="1:6" ht="15.6" x14ac:dyDescent="0.25">
      <c r="A10" s="10"/>
      <c r="B10" s="11"/>
      <c r="C10" s="11"/>
      <c r="D10" s="11"/>
      <c r="E10" s="11"/>
      <c r="F10" s="12"/>
    </row>
    <row r="11" spans="1:6" ht="15.6" x14ac:dyDescent="0.3">
      <c r="A11" s="20"/>
    </row>
    <row r="12" spans="1:6" ht="15.6" x14ac:dyDescent="0.3">
      <c r="A12" s="20" t="s">
        <v>81</v>
      </c>
    </row>
  </sheetData>
  <mergeCells count="2">
    <mergeCell ref="A2:D2"/>
    <mergeCell ref="E2:F2"/>
  </mergeCells>
  <hyperlinks>
    <hyperlink ref="A12" r:id="rId1" location="page=45"/>
  </hyperlinks>
  <pageMargins left="0.7" right="0.7" top="0.75" bottom="0.75" header="0.3" footer="0.3"/>
  <pageSetup orientation="portrait" r:id="rId2"/>
  <ignoredErrors>
    <ignoredError sqref="B9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zoomScale="70" zoomScaleNormal="70" workbookViewId="0">
      <selection activeCell="C113" sqref="C113"/>
    </sheetView>
  </sheetViews>
  <sheetFormatPr baseColWidth="10" defaultColWidth="11" defaultRowHeight="15.6" x14ac:dyDescent="0.3"/>
  <cols>
    <col min="1" max="1" width="36.5" style="3" customWidth="1"/>
    <col min="2" max="2" width="31.59765625" style="1" customWidth="1"/>
    <col min="3" max="3" width="20.8984375" style="8" customWidth="1"/>
    <col min="4" max="5" width="20.8984375" style="9" customWidth="1"/>
    <col min="6" max="6" width="20.5" style="7" bestFit="1" customWidth="1"/>
    <col min="7" max="7" width="10.796875" style="7" customWidth="1"/>
    <col min="8" max="16384" width="11" style="1"/>
  </cols>
  <sheetData>
    <row r="1" spans="1:7" x14ac:dyDescent="0.3">
      <c r="A1" s="3" t="s">
        <v>2</v>
      </c>
    </row>
    <row r="2" spans="1:7" s="4" customFormat="1" ht="26.4" customHeight="1" x14ac:dyDescent="0.3">
      <c r="A2" s="31"/>
      <c r="B2" s="32"/>
      <c r="C2" s="32"/>
      <c r="D2" s="32"/>
      <c r="E2" s="33"/>
      <c r="F2" s="34" t="s">
        <v>26</v>
      </c>
      <c r="G2" s="34"/>
    </row>
    <row r="3" spans="1:7" ht="31.2" x14ac:dyDescent="0.25">
      <c r="A3" s="46" t="s">
        <v>43</v>
      </c>
      <c r="B3" s="46" t="s">
        <v>44</v>
      </c>
      <c r="C3" s="46" t="s">
        <v>45</v>
      </c>
      <c r="D3" s="46" t="s">
        <v>36</v>
      </c>
      <c r="E3" s="46" t="s">
        <v>37</v>
      </c>
      <c r="F3" s="14" t="s">
        <v>0</v>
      </c>
      <c r="G3" s="14" t="s">
        <v>1</v>
      </c>
    </row>
    <row r="4" spans="1:7" ht="15" x14ac:dyDescent="0.25">
      <c r="A4" s="35" t="s">
        <v>6</v>
      </c>
      <c r="B4" s="35" t="s">
        <v>13</v>
      </c>
      <c r="C4" s="36">
        <v>18908446.5</v>
      </c>
      <c r="D4" s="36">
        <v>16990699.997142863</v>
      </c>
      <c r="E4" s="36">
        <v>17543910.774432931</v>
      </c>
      <c r="F4" s="37">
        <v>553210.77729006857</v>
      </c>
      <c r="G4" s="26">
        <v>3.2559622463058964</v>
      </c>
    </row>
    <row r="5" spans="1:7" ht="15" x14ac:dyDescent="0.25">
      <c r="A5" s="35"/>
      <c r="B5" s="35" t="s">
        <v>14</v>
      </c>
      <c r="C5" s="36">
        <v>1802821.55</v>
      </c>
      <c r="D5" s="36">
        <v>1391370.5666666673</v>
      </c>
      <c r="E5" s="36">
        <v>1588696.660854667</v>
      </c>
      <c r="F5" s="37">
        <v>197326.09418799961</v>
      </c>
      <c r="G5" s="26">
        <v>14.182138023857831</v>
      </c>
    </row>
    <row r="6" spans="1:7" ht="15" x14ac:dyDescent="0.25">
      <c r="A6" s="35"/>
      <c r="B6" s="35" t="s">
        <v>15</v>
      </c>
      <c r="C6" s="36">
        <v>4134544.1599999997</v>
      </c>
      <c r="D6" s="36">
        <v>1840409.0173333334</v>
      </c>
      <c r="E6" s="36">
        <v>2498572.0000933334</v>
      </c>
      <c r="F6" s="37">
        <v>658162.98276000004</v>
      </c>
      <c r="G6" s="26">
        <v>35.76177776577336</v>
      </c>
    </row>
    <row r="7" spans="1:7" ht="30" x14ac:dyDescent="0.25">
      <c r="A7" s="35"/>
      <c r="B7" s="35" t="s">
        <v>16</v>
      </c>
      <c r="C7" s="36">
        <v>47637.5</v>
      </c>
      <c r="D7" s="36">
        <v>33833.333333333328</v>
      </c>
      <c r="E7" s="36">
        <v>69848.33</v>
      </c>
      <c r="F7" s="37">
        <v>36014.996666666673</v>
      </c>
      <c r="G7" s="26">
        <v>106.44826600985225</v>
      </c>
    </row>
    <row r="8" spans="1:7" ht="31.2" x14ac:dyDescent="0.25">
      <c r="A8" s="38" t="s">
        <v>12</v>
      </c>
      <c r="B8" s="38"/>
      <c r="C8" s="39">
        <v>24893449.710000001</v>
      </c>
      <c r="D8" s="39">
        <v>20256312.914476193</v>
      </c>
      <c r="E8" s="39">
        <v>21701027.76538093</v>
      </c>
      <c r="F8" s="39">
        <v>1444714.8509047348</v>
      </c>
      <c r="G8" s="30">
        <v>7.1321708792929828</v>
      </c>
    </row>
    <row r="9" spans="1:7" ht="30" x14ac:dyDescent="0.25">
      <c r="A9" s="35" t="s">
        <v>7</v>
      </c>
      <c r="B9" s="35" t="s">
        <v>13</v>
      </c>
      <c r="C9" s="36">
        <v>130495080.98999999</v>
      </c>
      <c r="D9" s="36">
        <v>133421262.00571425</v>
      </c>
      <c r="E9" s="36">
        <v>151076606.22300863</v>
      </c>
      <c r="F9" s="37">
        <v>17655344.21729438</v>
      </c>
      <c r="G9" s="26">
        <v>13.232781606081815</v>
      </c>
    </row>
    <row r="10" spans="1:7" ht="15" x14ac:dyDescent="0.25">
      <c r="A10" s="35"/>
      <c r="B10" s="35" t="s">
        <v>14</v>
      </c>
      <c r="C10" s="36">
        <v>18748905.529999994</v>
      </c>
      <c r="D10" s="36">
        <v>11380369.454666663</v>
      </c>
      <c r="E10" s="36">
        <v>11886684.631822668</v>
      </c>
      <c r="F10" s="37">
        <v>506315.17715600505</v>
      </c>
      <c r="G10" s="26">
        <v>4.4490223201706698</v>
      </c>
    </row>
    <row r="11" spans="1:7" ht="15" x14ac:dyDescent="0.25">
      <c r="A11" s="35"/>
      <c r="B11" s="35" t="s">
        <v>15</v>
      </c>
      <c r="C11" s="36">
        <v>33246830.91</v>
      </c>
      <c r="D11" s="36">
        <v>22606641.170666665</v>
      </c>
      <c r="E11" s="36">
        <v>24563900.718840007</v>
      </c>
      <c r="F11" s="37">
        <v>1957259.5481733419</v>
      </c>
      <c r="G11" s="26">
        <v>8.6578962942668003</v>
      </c>
    </row>
    <row r="12" spans="1:7" ht="45" x14ac:dyDescent="0.25">
      <c r="A12" s="35"/>
      <c r="B12" s="35" t="s">
        <v>17</v>
      </c>
      <c r="C12" s="36">
        <v>2000</v>
      </c>
      <c r="D12" s="36">
        <v>0</v>
      </c>
      <c r="E12" s="36">
        <v>0</v>
      </c>
      <c r="F12" s="37">
        <v>0</v>
      </c>
      <c r="G12" s="26">
        <v>0</v>
      </c>
    </row>
    <row r="13" spans="1:7" ht="30" x14ac:dyDescent="0.25">
      <c r="A13" s="35"/>
      <c r="B13" s="35" t="s">
        <v>16</v>
      </c>
      <c r="C13" s="36">
        <v>2238665.13</v>
      </c>
      <c r="D13" s="36">
        <v>308429.1866666667</v>
      </c>
      <c r="E13" s="36">
        <v>1595500</v>
      </c>
      <c r="F13" s="37">
        <v>1287070.8133333332</v>
      </c>
      <c r="G13" s="26">
        <v>417.29864389401268</v>
      </c>
    </row>
    <row r="14" spans="1:7" ht="31.2" x14ac:dyDescent="0.25">
      <c r="A14" s="38" t="s">
        <v>46</v>
      </c>
      <c r="B14" s="38"/>
      <c r="C14" s="39">
        <v>184731482.55999997</v>
      </c>
      <c r="D14" s="39">
        <v>167716701.81771424</v>
      </c>
      <c r="E14" s="39">
        <v>189122691.57367131</v>
      </c>
      <c r="F14" s="39">
        <v>21405989.75595706</v>
      </c>
      <c r="G14" s="30">
        <v>12.763183108157305</v>
      </c>
    </row>
    <row r="15" spans="1:7" ht="15" x14ac:dyDescent="0.25">
      <c r="A15" s="35" t="s">
        <v>30</v>
      </c>
      <c r="B15" s="35" t="s">
        <v>13</v>
      </c>
      <c r="C15" s="36">
        <v>57002383.63000001</v>
      </c>
      <c r="D15" s="36">
        <v>56165121.342857145</v>
      </c>
      <c r="E15" s="36">
        <v>57235668.190748952</v>
      </c>
      <c r="F15" s="37">
        <v>1070546.8478918076</v>
      </c>
      <c r="G15" s="26">
        <v>1.9060705688797652</v>
      </c>
    </row>
    <row r="16" spans="1:7" ht="15" x14ac:dyDescent="0.25">
      <c r="A16" s="35"/>
      <c r="B16" s="35" t="s">
        <v>14</v>
      </c>
      <c r="C16" s="36">
        <v>5506851.25</v>
      </c>
      <c r="D16" s="36">
        <v>4973381.9373333314</v>
      </c>
      <c r="E16" s="36">
        <v>5275588.020568666</v>
      </c>
      <c r="F16" s="37">
        <v>302206.0832353346</v>
      </c>
      <c r="G16" s="26">
        <v>6.0764704388936179</v>
      </c>
    </row>
    <row r="17" spans="1:7" ht="15" x14ac:dyDescent="0.25">
      <c r="A17" s="35"/>
      <c r="B17" s="35" t="s">
        <v>15</v>
      </c>
      <c r="C17" s="36">
        <v>145114171.33000001</v>
      </c>
      <c r="D17" s="36">
        <v>114549866.50799999</v>
      </c>
      <c r="E17" s="36">
        <v>117932407.76194665</v>
      </c>
      <c r="F17" s="37">
        <v>3382541.2539466619</v>
      </c>
      <c r="G17" s="26">
        <v>2.9528984686424149</v>
      </c>
    </row>
    <row r="18" spans="1:7" ht="30" x14ac:dyDescent="0.25">
      <c r="A18" s="35"/>
      <c r="B18" s="35" t="s">
        <v>16</v>
      </c>
      <c r="C18" s="36">
        <v>1185679472.7099998</v>
      </c>
      <c r="D18" s="36">
        <v>1158935227.9733334</v>
      </c>
      <c r="E18" s="36">
        <v>50164689.736533336</v>
      </c>
      <c r="F18" s="37">
        <v>-1108770538.2368</v>
      </c>
      <c r="G18" s="26">
        <v>-95.671484607102855</v>
      </c>
    </row>
    <row r="19" spans="1:7" ht="15" x14ac:dyDescent="0.25">
      <c r="A19" s="35"/>
      <c r="B19" s="35" t="s">
        <v>18</v>
      </c>
      <c r="C19" s="36">
        <v>9552852</v>
      </c>
      <c r="D19" s="36">
        <v>9552852</v>
      </c>
      <c r="E19" s="36">
        <v>9552852</v>
      </c>
      <c r="F19" s="37">
        <v>0</v>
      </c>
      <c r="G19" s="26">
        <v>0</v>
      </c>
    </row>
    <row r="20" spans="1:7" ht="31.2" x14ac:dyDescent="0.25">
      <c r="A20" s="38" t="s">
        <v>31</v>
      </c>
      <c r="B20" s="38"/>
      <c r="C20" s="39">
        <v>1402855730.9199998</v>
      </c>
      <c r="D20" s="39">
        <v>1344176449.7615237</v>
      </c>
      <c r="E20" s="39">
        <v>240161205.70979762</v>
      </c>
      <c r="F20" s="39">
        <v>-1104015244.0517261</v>
      </c>
      <c r="G20" s="30">
        <v>-82.133208348323194</v>
      </c>
    </row>
    <row r="21" spans="1:7" ht="15" x14ac:dyDescent="0.25">
      <c r="A21" s="35" t="s">
        <v>47</v>
      </c>
      <c r="B21" s="35" t="s">
        <v>13</v>
      </c>
      <c r="C21" s="36">
        <v>22750421.719999988</v>
      </c>
      <c r="D21" s="36">
        <v>18817525.111428574</v>
      </c>
      <c r="E21" s="36">
        <v>22175016.070064656</v>
      </c>
      <c r="F21" s="37">
        <v>3357490.9586360827</v>
      </c>
      <c r="G21" s="26">
        <v>17.84236204683981</v>
      </c>
    </row>
    <row r="22" spans="1:7" ht="15" x14ac:dyDescent="0.25">
      <c r="A22" s="35"/>
      <c r="B22" s="35" t="s">
        <v>14</v>
      </c>
      <c r="C22" s="36">
        <v>2525813.66</v>
      </c>
      <c r="D22" s="36">
        <v>1789959.4533333336</v>
      </c>
      <c r="E22" s="36">
        <v>2627228.2437599995</v>
      </c>
      <c r="F22" s="37">
        <v>837268.79042666592</v>
      </c>
      <c r="G22" s="26">
        <v>46.775852317071802</v>
      </c>
    </row>
    <row r="23" spans="1:7" ht="15" x14ac:dyDescent="0.25">
      <c r="A23" s="35"/>
      <c r="B23" s="35" t="s">
        <v>15</v>
      </c>
      <c r="C23" s="36">
        <v>8468974.290000001</v>
      </c>
      <c r="D23" s="36">
        <v>5173690.3826666679</v>
      </c>
      <c r="E23" s="36">
        <v>10767118.98168</v>
      </c>
      <c r="F23" s="37">
        <v>5593428.5990133323</v>
      </c>
      <c r="G23" s="26">
        <v>108.11293651728573</v>
      </c>
    </row>
    <row r="24" spans="1:7" ht="45" x14ac:dyDescent="0.25">
      <c r="A24" s="35"/>
      <c r="B24" s="35" t="s">
        <v>17</v>
      </c>
      <c r="C24" s="36">
        <v>0</v>
      </c>
      <c r="D24" s="36">
        <v>0</v>
      </c>
      <c r="E24" s="36">
        <v>0</v>
      </c>
      <c r="F24" s="37">
        <v>0</v>
      </c>
      <c r="G24" s="26">
        <v>0</v>
      </c>
    </row>
    <row r="25" spans="1:7" ht="30" x14ac:dyDescent="0.25">
      <c r="A25" s="35"/>
      <c r="B25" s="35" t="s">
        <v>16</v>
      </c>
      <c r="C25" s="36">
        <v>1095253.6800000002</v>
      </c>
      <c r="D25" s="36">
        <v>1081661.0933333333</v>
      </c>
      <c r="E25" s="36">
        <v>1285646.4205333334</v>
      </c>
      <c r="F25" s="37">
        <v>203985.32720000017</v>
      </c>
      <c r="G25" s="26">
        <v>18.858524953632443</v>
      </c>
    </row>
    <row r="26" spans="1:7" x14ac:dyDescent="0.25">
      <c r="A26" s="38" t="s">
        <v>48</v>
      </c>
      <c r="B26" s="38"/>
      <c r="C26" s="39">
        <v>34840463.349999987</v>
      </c>
      <c r="D26" s="39">
        <v>26862836.04076191</v>
      </c>
      <c r="E26" s="39">
        <v>36855009.716037996</v>
      </c>
      <c r="F26" s="39">
        <v>9992173.675276082</v>
      </c>
      <c r="G26" s="30">
        <v>37.197016949788427</v>
      </c>
    </row>
    <row r="27" spans="1:7" ht="30" x14ac:dyDescent="0.25">
      <c r="A27" s="35" t="s">
        <v>49</v>
      </c>
      <c r="B27" s="35" t="s">
        <v>13</v>
      </c>
      <c r="C27" s="36">
        <v>139831192.66999999</v>
      </c>
      <c r="D27" s="36">
        <v>104905265.56857137</v>
      </c>
      <c r="E27" s="36">
        <v>115867274.05958225</v>
      </c>
      <c r="F27" s="37">
        <v>10962008.491010875</v>
      </c>
      <c r="G27" s="26">
        <v>10.449435909244759</v>
      </c>
    </row>
    <row r="28" spans="1:7" ht="15" x14ac:dyDescent="0.25">
      <c r="A28" s="35"/>
      <c r="B28" s="35" t="s">
        <v>14</v>
      </c>
      <c r="C28" s="36">
        <v>17222623.18</v>
      </c>
      <c r="D28" s="36">
        <v>17695266.071999997</v>
      </c>
      <c r="E28" s="36">
        <v>20379117.432826664</v>
      </c>
      <c r="F28" s="37">
        <v>2683851.3608266674</v>
      </c>
      <c r="G28" s="26">
        <v>15.167058522354996</v>
      </c>
    </row>
    <row r="29" spans="1:7" ht="15" x14ac:dyDescent="0.25">
      <c r="A29" s="35"/>
      <c r="B29" s="35" t="s">
        <v>15</v>
      </c>
      <c r="C29" s="36">
        <v>66931635.880000003</v>
      </c>
      <c r="D29" s="36">
        <v>47113195.873333342</v>
      </c>
      <c r="E29" s="36">
        <v>73107637.539905071</v>
      </c>
      <c r="F29" s="37">
        <v>25994441.666571729</v>
      </c>
      <c r="G29" s="26">
        <v>55.174439315174773</v>
      </c>
    </row>
    <row r="30" spans="1:7" ht="30" x14ac:dyDescent="0.25">
      <c r="A30" s="35"/>
      <c r="B30" s="35" t="s">
        <v>16</v>
      </c>
      <c r="C30" s="36">
        <v>26887914.940000001</v>
      </c>
      <c r="D30" s="36">
        <v>10100421.053333335</v>
      </c>
      <c r="E30" s="36">
        <v>53964283.464533329</v>
      </c>
      <c r="F30" s="37">
        <v>43863862.411199994</v>
      </c>
      <c r="G30" s="26">
        <v>434.27756307965069</v>
      </c>
    </row>
    <row r="31" spans="1:7" ht="31.2" x14ac:dyDescent="0.25">
      <c r="A31" s="38" t="s">
        <v>50</v>
      </c>
      <c r="B31" s="38"/>
      <c r="C31" s="39">
        <v>250873366.66999999</v>
      </c>
      <c r="D31" s="39">
        <v>179814148.56723806</v>
      </c>
      <c r="E31" s="39">
        <v>263318312.4968473</v>
      </c>
      <c r="F31" s="39">
        <v>83504163.929609269</v>
      </c>
      <c r="G31" s="30">
        <v>46.439150976144951</v>
      </c>
    </row>
    <row r="32" spans="1:7" ht="15" x14ac:dyDescent="0.25">
      <c r="A32" s="35" t="s">
        <v>8</v>
      </c>
      <c r="B32" s="35" t="s">
        <v>13</v>
      </c>
      <c r="C32" s="36">
        <v>43822630.359999999</v>
      </c>
      <c r="D32" s="36">
        <v>36304501.508571438</v>
      </c>
      <c r="E32" s="36">
        <v>46246181.102420643</v>
      </c>
      <c r="F32" s="37">
        <v>9941679.5938492045</v>
      </c>
      <c r="G32" s="26">
        <v>27.384151222960572</v>
      </c>
    </row>
    <row r="33" spans="1:7" ht="15" x14ac:dyDescent="0.25">
      <c r="A33" s="35"/>
      <c r="B33" s="35" t="s">
        <v>14</v>
      </c>
      <c r="C33" s="36">
        <v>10180031.229999999</v>
      </c>
      <c r="D33" s="36">
        <v>7163691.1133333361</v>
      </c>
      <c r="E33" s="36">
        <v>9676941.1942400001</v>
      </c>
      <c r="F33" s="37">
        <v>2513250.080906664</v>
      </c>
      <c r="G33" s="26">
        <v>35.083172084693977</v>
      </c>
    </row>
    <row r="34" spans="1:7" ht="15" x14ac:dyDescent="0.25">
      <c r="A34" s="35"/>
      <c r="B34" s="35" t="s">
        <v>15</v>
      </c>
      <c r="C34" s="36">
        <v>82353505.949999958</v>
      </c>
      <c r="D34" s="36">
        <v>56001921.095999993</v>
      </c>
      <c r="E34" s="36">
        <v>77541088.081239983</v>
      </c>
      <c r="F34" s="37">
        <v>21539166.98523999</v>
      </c>
      <c r="G34" s="26">
        <v>38.461478755910846</v>
      </c>
    </row>
    <row r="35" spans="1:7" ht="45" x14ac:dyDescent="0.25">
      <c r="A35" s="35"/>
      <c r="B35" s="35" t="s">
        <v>17</v>
      </c>
      <c r="C35" s="36">
        <v>0</v>
      </c>
      <c r="D35" s="36">
        <v>0</v>
      </c>
      <c r="E35" s="36">
        <v>0</v>
      </c>
      <c r="F35" s="37">
        <v>0</v>
      </c>
      <c r="G35" s="26">
        <v>0</v>
      </c>
    </row>
    <row r="36" spans="1:7" ht="30" x14ac:dyDescent="0.25">
      <c r="A36" s="35"/>
      <c r="B36" s="35" t="s">
        <v>16</v>
      </c>
      <c r="C36" s="36">
        <v>2995450</v>
      </c>
      <c r="D36" s="36">
        <v>772111.46666666656</v>
      </c>
      <c r="E36" s="36">
        <v>2910627.51</v>
      </c>
      <c r="F36" s="37">
        <v>2138516.043333333</v>
      </c>
      <c r="G36" s="26">
        <v>276.9698593605483</v>
      </c>
    </row>
    <row r="37" spans="1:7" x14ac:dyDescent="0.25">
      <c r="A37" s="38" t="s">
        <v>19</v>
      </c>
      <c r="B37" s="38"/>
      <c r="C37" s="39">
        <v>139351617.53999996</v>
      </c>
      <c r="D37" s="39">
        <v>100242225.18457144</v>
      </c>
      <c r="E37" s="39">
        <v>136374837.88790062</v>
      </c>
      <c r="F37" s="39">
        <v>36132612.703329191</v>
      </c>
      <c r="G37" s="30">
        <v>36.045301904262253</v>
      </c>
    </row>
    <row r="38" spans="1:7" ht="30" x14ac:dyDescent="0.25">
      <c r="A38" s="35" t="s">
        <v>51</v>
      </c>
      <c r="B38" s="35" t="s">
        <v>13</v>
      </c>
      <c r="C38" s="36">
        <v>211108936.70000002</v>
      </c>
      <c r="D38" s="36">
        <v>200217298.95142865</v>
      </c>
      <c r="E38" s="36">
        <v>238866785.48285741</v>
      </c>
      <c r="F38" s="37">
        <v>38649486.531428754</v>
      </c>
      <c r="G38" s="26">
        <v>19.30376982101075</v>
      </c>
    </row>
    <row r="39" spans="1:7" ht="15" x14ac:dyDescent="0.25">
      <c r="A39" s="35"/>
      <c r="B39" s="35" t="s">
        <v>14</v>
      </c>
      <c r="C39" s="36">
        <v>37817605.379999995</v>
      </c>
      <c r="D39" s="36">
        <v>30682233.296000004</v>
      </c>
      <c r="E39" s="36">
        <v>37589246.651402667</v>
      </c>
      <c r="F39" s="37">
        <v>6907013.3554026634</v>
      </c>
      <c r="G39" s="26">
        <v>22.511442660541665</v>
      </c>
    </row>
    <row r="40" spans="1:7" ht="15" x14ac:dyDescent="0.25">
      <c r="A40" s="35"/>
      <c r="B40" s="35" t="s">
        <v>15</v>
      </c>
      <c r="C40" s="36">
        <v>118799332.32000001</v>
      </c>
      <c r="D40" s="36">
        <v>79766618.668000013</v>
      </c>
      <c r="E40" s="36">
        <v>102958114.74456002</v>
      </c>
      <c r="F40" s="37">
        <v>23191496.076560006</v>
      </c>
      <c r="G40" s="26">
        <v>29.074187252547716</v>
      </c>
    </row>
    <row r="41" spans="1:7" ht="45" x14ac:dyDescent="0.25">
      <c r="A41" s="35"/>
      <c r="B41" s="35" t="s">
        <v>17</v>
      </c>
      <c r="C41" s="36">
        <v>79527363.929999992</v>
      </c>
      <c r="D41" s="36">
        <v>53891242.269999996</v>
      </c>
      <c r="E41" s="36">
        <v>71530695.120000005</v>
      </c>
      <c r="F41" s="37">
        <v>17639452.850000009</v>
      </c>
      <c r="G41" s="26">
        <v>32.731575868347505</v>
      </c>
    </row>
    <row r="42" spans="1:7" ht="30" x14ac:dyDescent="0.25">
      <c r="A42" s="35"/>
      <c r="B42" s="35" t="s">
        <v>16</v>
      </c>
      <c r="C42" s="36">
        <v>10513056.389999999</v>
      </c>
      <c r="D42" s="36">
        <v>5890080.6399999997</v>
      </c>
      <c r="E42" s="36">
        <v>14113316.66</v>
      </c>
      <c r="F42" s="37">
        <v>8223236.0200000005</v>
      </c>
      <c r="G42" s="26">
        <v>139.61160334809949</v>
      </c>
    </row>
    <row r="43" spans="1:7" ht="15" x14ac:dyDescent="0.25">
      <c r="A43" s="35"/>
      <c r="B43" s="35" t="s">
        <v>20</v>
      </c>
      <c r="C43" s="36">
        <v>0</v>
      </c>
      <c r="D43" s="36">
        <v>0</v>
      </c>
      <c r="E43" s="36">
        <v>0</v>
      </c>
      <c r="F43" s="37">
        <v>0</v>
      </c>
      <c r="G43" s="26">
        <v>0</v>
      </c>
    </row>
    <row r="44" spans="1:7" ht="31.2" x14ac:dyDescent="0.25">
      <c r="A44" s="38" t="s">
        <v>52</v>
      </c>
      <c r="B44" s="38"/>
      <c r="C44" s="39">
        <v>457766294.72000003</v>
      </c>
      <c r="D44" s="39">
        <v>370447473.82542861</v>
      </c>
      <c r="E44" s="39">
        <v>465058158.65882009</v>
      </c>
      <c r="F44" s="39">
        <v>94610684.833391428</v>
      </c>
      <c r="G44" s="30">
        <v>25.539568094875499</v>
      </c>
    </row>
    <row r="45" spans="1:7" ht="30" x14ac:dyDescent="0.25">
      <c r="A45" s="35" t="s">
        <v>32</v>
      </c>
      <c r="B45" s="35" t="s">
        <v>13</v>
      </c>
      <c r="C45" s="36">
        <v>47808044.779999986</v>
      </c>
      <c r="D45" s="36">
        <v>45136224.274285711</v>
      </c>
      <c r="E45" s="36">
        <v>51578700.382281981</v>
      </c>
      <c r="F45" s="37">
        <v>6442476.1079962701</v>
      </c>
      <c r="G45" s="26">
        <v>14.273405034604489</v>
      </c>
    </row>
    <row r="46" spans="1:7" ht="15" x14ac:dyDescent="0.25">
      <c r="A46" s="35"/>
      <c r="B46" s="35" t="s">
        <v>14</v>
      </c>
      <c r="C46" s="36">
        <v>3412665.51</v>
      </c>
      <c r="D46" s="36">
        <v>2853182.0093333335</v>
      </c>
      <c r="E46" s="36">
        <v>2836802.50208</v>
      </c>
      <c r="F46" s="37">
        <v>-16379.507253333461</v>
      </c>
      <c r="G46" s="26">
        <v>-0.57407859715057752</v>
      </c>
    </row>
    <row r="47" spans="1:7" ht="15" x14ac:dyDescent="0.25">
      <c r="A47" s="35"/>
      <c r="B47" s="35" t="s">
        <v>15</v>
      </c>
      <c r="C47" s="36">
        <v>9669022.6400000006</v>
      </c>
      <c r="D47" s="36">
        <v>6999676.9920000006</v>
      </c>
      <c r="E47" s="36">
        <v>10658149.353179734</v>
      </c>
      <c r="F47" s="37">
        <v>3658472.3611797336</v>
      </c>
      <c r="G47" s="26">
        <v>52.266302650265686</v>
      </c>
    </row>
    <row r="48" spans="1:7" ht="30" x14ac:dyDescent="0.25">
      <c r="A48" s="35"/>
      <c r="B48" s="35" t="s">
        <v>16</v>
      </c>
      <c r="C48" s="36">
        <v>855715.52</v>
      </c>
      <c r="D48" s="36">
        <v>335257.01333333337</v>
      </c>
      <c r="E48" s="36">
        <v>345000</v>
      </c>
      <c r="F48" s="37">
        <v>9742.9866666666348</v>
      </c>
      <c r="G48" s="26">
        <v>2.906124638466415</v>
      </c>
    </row>
    <row r="49" spans="1:7" ht="15" x14ac:dyDescent="0.25">
      <c r="A49" s="35"/>
      <c r="B49" s="35" t="s">
        <v>20</v>
      </c>
      <c r="C49" s="36">
        <v>1191539768.47</v>
      </c>
      <c r="D49" s="36">
        <v>913335711.42666686</v>
      </c>
      <c r="E49" s="36">
        <v>1300000000.0000002</v>
      </c>
      <c r="F49" s="37">
        <v>386664288.57333338</v>
      </c>
      <c r="G49" s="26">
        <v>42.335395817311067</v>
      </c>
    </row>
    <row r="50" spans="1:7" ht="31.2" x14ac:dyDescent="0.25">
      <c r="A50" s="38" t="s">
        <v>33</v>
      </c>
      <c r="B50" s="38"/>
      <c r="C50" s="39">
        <v>1253285216.9200001</v>
      </c>
      <c r="D50" s="39">
        <v>968660051.71561921</v>
      </c>
      <c r="E50" s="39">
        <v>1365418652.2375419</v>
      </c>
      <c r="F50" s="39">
        <v>396758600.52192271</v>
      </c>
      <c r="G50" s="30">
        <v>40.959529591337343</v>
      </c>
    </row>
    <row r="51" spans="1:7" ht="30" x14ac:dyDescent="0.25">
      <c r="A51" s="35" t="s">
        <v>53</v>
      </c>
      <c r="B51" s="35" t="s">
        <v>13</v>
      </c>
      <c r="C51" s="36">
        <v>254915244.88</v>
      </c>
      <c r="D51" s="36">
        <v>257875091.92285708</v>
      </c>
      <c r="E51" s="36">
        <v>272913029.05056983</v>
      </c>
      <c r="F51" s="37">
        <v>15037937.127712756</v>
      </c>
      <c r="G51" s="26">
        <v>5.8314810537077122</v>
      </c>
    </row>
    <row r="52" spans="1:7" ht="15" x14ac:dyDescent="0.25">
      <c r="A52" s="35"/>
      <c r="B52" s="35" t="s">
        <v>14</v>
      </c>
      <c r="C52" s="36">
        <v>198971068</v>
      </c>
      <c r="D52" s="36">
        <v>144827433.88799995</v>
      </c>
      <c r="E52" s="36">
        <v>179804565.05685332</v>
      </c>
      <c r="F52" s="37">
        <v>34977131.168853372</v>
      </c>
      <c r="G52" s="26">
        <v>24.150901683380233</v>
      </c>
    </row>
    <row r="53" spans="1:7" ht="15" x14ac:dyDescent="0.25">
      <c r="A53" s="35"/>
      <c r="B53" s="35" t="s">
        <v>15</v>
      </c>
      <c r="C53" s="36">
        <v>595543907.4799999</v>
      </c>
      <c r="D53" s="36">
        <v>416026364.95200002</v>
      </c>
      <c r="E53" s="36">
        <v>567176769.32363462</v>
      </c>
      <c r="F53" s="37">
        <v>151150404.3716346</v>
      </c>
      <c r="G53" s="26">
        <v>36.331929200947137</v>
      </c>
    </row>
    <row r="54" spans="1:7" ht="45" x14ac:dyDescent="0.25">
      <c r="A54" s="35"/>
      <c r="B54" s="35" t="s">
        <v>17</v>
      </c>
      <c r="C54" s="36">
        <v>376191.6</v>
      </c>
      <c r="D54" s="36">
        <v>433263.6</v>
      </c>
      <c r="E54" s="36">
        <v>440000</v>
      </c>
      <c r="F54" s="37">
        <v>6736.4000000000233</v>
      </c>
      <c r="G54" s="26">
        <v>1.5548040500055909</v>
      </c>
    </row>
    <row r="55" spans="1:7" ht="30" x14ac:dyDescent="0.25">
      <c r="A55" s="35"/>
      <c r="B55" s="35" t="s">
        <v>16</v>
      </c>
      <c r="C55" s="36">
        <v>38403609.579999991</v>
      </c>
      <c r="D55" s="36">
        <v>24803912.773333333</v>
      </c>
      <c r="E55" s="36">
        <v>13980000</v>
      </c>
      <c r="F55" s="37">
        <v>-10823912.773333333</v>
      </c>
      <c r="G55" s="26">
        <v>-43.637924678440712</v>
      </c>
    </row>
    <row r="56" spans="1:7" ht="46.8" x14ac:dyDescent="0.25">
      <c r="A56" s="38" t="s">
        <v>54</v>
      </c>
      <c r="B56" s="38"/>
      <c r="C56" s="39">
        <v>1088210021.54</v>
      </c>
      <c r="D56" s="39">
        <v>843966067.13619041</v>
      </c>
      <c r="E56" s="39">
        <v>1034314363.4310578</v>
      </c>
      <c r="F56" s="39">
        <v>190348296.2948674</v>
      </c>
      <c r="G56" s="30">
        <v>22.554022455046287</v>
      </c>
    </row>
    <row r="57" spans="1:7" ht="30" x14ac:dyDescent="0.25">
      <c r="A57" s="35" t="s">
        <v>55</v>
      </c>
      <c r="B57" s="35" t="s">
        <v>13</v>
      </c>
      <c r="C57" s="36">
        <v>40784447.480000004</v>
      </c>
      <c r="D57" s="36">
        <v>38210028.594285712</v>
      </c>
      <c r="E57" s="36">
        <v>45617738.548705459</v>
      </c>
      <c r="F57" s="37">
        <v>7407709.954419747</v>
      </c>
      <c r="G57" s="26">
        <v>19.386821279499294</v>
      </c>
    </row>
    <row r="58" spans="1:7" ht="15" x14ac:dyDescent="0.25">
      <c r="A58" s="35"/>
      <c r="B58" s="35" t="s">
        <v>14</v>
      </c>
      <c r="C58" s="36">
        <v>3045947.84</v>
      </c>
      <c r="D58" s="36">
        <v>2657378.5626666667</v>
      </c>
      <c r="E58" s="36">
        <v>3704020.2721333331</v>
      </c>
      <c r="F58" s="37">
        <v>1046641.7094666664</v>
      </c>
      <c r="G58" s="26">
        <v>39.386247942647906</v>
      </c>
    </row>
    <row r="59" spans="1:7" ht="15" x14ac:dyDescent="0.25">
      <c r="A59" s="35"/>
      <c r="B59" s="35" t="s">
        <v>15</v>
      </c>
      <c r="C59" s="36">
        <v>14343525.289999999</v>
      </c>
      <c r="D59" s="36">
        <v>10559297.906666668</v>
      </c>
      <c r="E59" s="36">
        <v>14193377.625893336</v>
      </c>
      <c r="F59" s="37">
        <v>3634079.7192266677</v>
      </c>
      <c r="G59" s="26">
        <v>34.415921885604462</v>
      </c>
    </row>
    <row r="60" spans="1:7" ht="45" x14ac:dyDescent="0.25">
      <c r="A60" s="35"/>
      <c r="B60" s="35" t="s">
        <v>17</v>
      </c>
      <c r="C60" s="36">
        <v>590811</v>
      </c>
      <c r="D60" s="36">
        <v>580653.9</v>
      </c>
      <c r="E60" s="36">
        <v>950000</v>
      </c>
      <c r="F60" s="37">
        <v>369346.1</v>
      </c>
      <c r="G60" s="26">
        <v>63.608648800946654</v>
      </c>
    </row>
    <row r="61" spans="1:7" ht="30" x14ac:dyDescent="0.25">
      <c r="A61" s="35"/>
      <c r="B61" s="35" t="s">
        <v>16</v>
      </c>
      <c r="C61" s="36">
        <v>731370.91999999993</v>
      </c>
      <c r="D61" s="36">
        <v>606592.74666666682</v>
      </c>
      <c r="E61" s="36">
        <v>625800</v>
      </c>
      <c r="F61" s="37">
        <v>19207.253333333181</v>
      </c>
      <c r="G61" s="26">
        <v>3.1664165849130899</v>
      </c>
    </row>
    <row r="62" spans="1:7" ht="31.2" x14ac:dyDescent="0.25">
      <c r="A62" s="38" t="s">
        <v>56</v>
      </c>
      <c r="B62" s="38"/>
      <c r="C62" s="39">
        <v>59496102.530000009</v>
      </c>
      <c r="D62" s="39">
        <v>52613951.710285716</v>
      </c>
      <c r="E62" s="39">
        <v>65090936.446732134</v>
      </c>
      <c r="F62" s="39">
        <v>12476984.736446414</v>
      </c>
      <c r="G62" s="30">
        <v>23.71421330439097</v>
      </c>
    </row>
    <row r="63" spans="1:7" ht="30" x14ac:dyDescent="0.25">
      <c r="A63" s="35" t="s">
        <v>57</v>
      </c>
      <c r="B63" s="35" t="s">
        <v>13</v>
      </c>
      <c r="C63" s="36">
        <v>42768183.319999993</v>
      </c>
      <c r="D63" s="36">
        <v>41824300.122857139</v>
      </c>
      <c r="E63" s="36">
        <v>49922523.15815603</v>
      </c>
      <c r="F63" s="37">
        <v>8098223.0352988914</v>
      </c>
      <c r="G63" s="26">
        <v>19.36248308163125</v>
      </c>
    </row>
    <row r="64" spans="1:7" ht="15" x14ac:dyDescent="0.25">
      <c r="A64" s="35"/>
      <c r="B64" s="35" t="s">
        <v>14</v>
      </c>
      <c r="C64" s="36">
        <v>1616960.2000000002</v>
      </c>
      <c r="D64" s="36">
        <v>1171093.5133333332</v>
      </c>
      <c r="E64" s="36">
        <v>1604843.8511466666</v>
      </c>
      <c r="F64" s="37">
        <v>433750.33781333338</v>
      </c>
      <c r="G64" s="26">
        <v>37.038061681234261</v>
      </c>
    </row>
    <row r="65" spans="1:7" ht="15" x14ac:dyDescent="0.25">
      <c r="A65" s="35"/>
      <c r="B65" s="35" t="s">
        <v>15</v>
      </c>
      <c r="C65" s="36">
        <v>10208098.369999999</v>
      </c>
      <c r="D65" s="36">
        <v>4894098.8360000011</v>
      </c>
      <c r="E65" s="36">
        <v>8908963.4461199995</v>
      </c>
      <c r="F65" s="37">
        <v>4014864.6101199985</v>
      </c>
      <c r="G65" s="26">
        <v>82.034808545088353</v>
      </c>
    </row>
    <row r="66" spans="1:7" ht="30" x14ac:dyDescent="0.25">
      <c r="A66" s="35"/>
      <c r="B66" s="35" t="s">
        <v>16</v>
      </c>
      <c r="C66" s="36">
        <v>1076003.5300000003</v>
      </c>
      <c r="D66" s="36">
        <v>110391.01333333331</v>
      </c>
      <c r="E66" s="36">
        <v>1915000</v>
      </c>
      <c r="F66" s="37">
        <v>1804608.9866666668</v>
      </c>
      <c r="G66" s="26">
        <v>1634.7426590038858</v>
      </c>
    </row>
    <row r="67" spans="1:7" ht="31.2" x14ac:dyDescent="0.25">
      <c r="A67" s="38" t="s">
        <v>58</v>
      </c>
      <c r="B67" s="38"/>
      <c r="C67" s="39">
        <v>55669245.419999994</v>
      </c>
      <c r="D67" s="39">
        <v>47999883.485523812</v>
      </c>
      <c r="E67" s="39">
        <v>62351330.455422699</v>
      </c>
      <c r="F67" s="39">
        <v>14351446.969898889</v>
      </c>
      <c r="G67" s="30">
        <v>29.89892043014461</v>
      </c>
    </row>
    <row r="68" spans="1:7" ht="15" x14ac:dyDescent="0.25">
      <c r="A68" s="35" t="s">
        <v>59</v>
      </c>
      <c r="B68" s="35" t="s">
        <v>13</v>
      </c>
      <c r="C68" s="36">
        <v>510190992.13999993</v>
      </c>
      <c r="D68" s="36">
        <v>528272145.005714</v>
      </c>
      <c r="E68" s="36">
        <v>520026531.18865526</v>
      </c>
      <c r="F68" s="37">
        <v>-8245613.817058742</v>
      </c>
      <c r="G68" s="26">
        <v>-1.5608647730176184</v>
      </c>
    </row>
    <row r="69" spans="1:7" ht="15" x14ac:dyDescent="0.25">
      <c r="A69" s="35"/>
      <c r="B69" s="35" t="s">
        <v>14</v>
      </c>
      <c r="C69" s="36">
        <v>73983250.769999996</v>
      </c>
      <c r="D69" s="36">
        <v>65145812.291999981</v>
      </c>
      <c r="E69" s="36">
        <v>129821988.80264334</v>
      </c>
      <c r="F69" s="37">
        <v>64676176.510643363</v>
      </c>
      <c r="G69" s="26">
        <v>99.279100582472452</v>
      </c>
    </row>
    <row r="70" spans="1:7" ht="15" x14ac:dyDescent="0.25">
      <c r="A70" s="35"/>
      <c r="B70" s="35" t="s">
        <v>15</v>
      </c>
      <c r="C70" s="36">
        <v>281511964.71000004</v>
      </c>
      <c r="D70" s="36">
        <v>234948554.63199991</v>
      </c>
      <c r="E70" s="36">
        <v>306900881.17555326</v>
      </c>
      <c r="F70" s="37">
        <v>71952326.543553352</v>
      </c>
      <c r="G70" s="26">
        <v>30.624715549432658</v>
      </c>
    </row>
    <row r="71" spans="1:7" ht="45" x14ac:dyDescent="0.25">
      <c r="A71" s="35"/>
      <c r="B71" s="35" t="s">
        <v>17</v>
      </c>
      <c r="C71" s="36">
        <v>927039.3</v>
      </c>
      <c r="D71" s="36">
        <v>50000</v>
      </c>
      <c r="E71" s="36">
        <v>1800000</v>
      </c>
      <c r="F71" s="37">
        <v>1750000</v>
      </c>
      <c r="G71" s="26">
        <v>3500</v>
      </c>
    </row>
    <row r="72" spans="1:7" ht="30" x14ac:dyDescent="0.25">
      <c r="A72" s="35"/>
      <c r="B72" s="35" t="s">
        <v>16</v>
      </c>
      <c r="C72" s="36">
        <v>140417147.19999999</v>
      </c>
      <c r="D72" s="36">
        <v>83357084.026666671</v>
      </c>
      <c r="E72" s="36">
        <v>14419499.476533333</v>
      </c>
      <c r="F72" s="37">
        <v>-68937584.550133333</v>
      </c>
      <c r="G72" s="26">
        <v>-82.701530835795054</v>
      </c>
    </row>
    <row r="73" spans="1:7" x14ac:dyDescent="0.25">
      <c r="A73" s="38" t="s">
        <v>60</v>
      </c>
      <c r="B73" s="38"/>
      <c r="C73" s="39">
        <v>1007030394.1199999</v>
      </c>
      <c r="D73" s="39">
        <v>911773595.95638061</v>
      </c>
      <c r="E73" s="39">
        <v>972968900.64338505</v>
      </c>
      <c r="F73" s="39">
        <v>61195304.687004641</v>
      </c>
      <c r="G73" s="30">
        <v>6.7116776531366273</v>
      </c>
    </row>
    <row r="74" spans="1:7" ht="30" x14ac:dyDescent="0.25">
      <c r="A74" s="35" t="s">
        <v>61</v>
      </c>
      <c r="B74" s="35" t="s">
        <v>13</v>
      </c>
      <c r="C74" s="36">
        <v>77073105.799999997</v>
      </c>
      <c r="D74" s="36">
        <v>99139809.931428552</v>
      </c>
      <c r="E74" s="36">
        <v>125388829.53627355</v>
      </c>
      <c r="F74" s="37">
        <v>26249019.604845002</v>
      </c>
      <c r="G74" s="26">
        <v>26.476770152172481</v>
      </c>
    </row>
    <row r="75" spans="1:7" ht="15" x14ac:dyDescent="0.25">
      <c r="A75" s="35"/>
      <c r="B75" s="35" t="s">
        <v>14</v>
      </c>
      <c r="C75" s="36">
        <v>20532502.549999997</v>
      </c>
      <c r="D75" s="36">
        <v>22276907.062666669</v>
      </c>
      <c r="E75" s="36">
        <v>29555124.902497333</v>
      </c>
      <c r="F75" s="37">
        <v>7278217.8398306631</v>
      </c>
      <c r="G75" s="26">
        <v>32.67158146935062</v>
      </c>
    </row>
    <row r="76" spans="1:7" ht="15" x14ac:dyDescent="0.25">
      <c r="A76" s="35"/>
      <c r="B76" s="35" t="s">
        <v>15</v>
      </c>
      <c r="C76" s="36">
        <v>75496254.829999998</v>
      </c>
      <c r="D76" s="36">
        <v>33002766.177333325</v>
      </c>
      <c r="E76" s="36">
        <v>114433592.32636745</v>
      </c>
      <c r="F76" s="37">
        <v>81430826.149034128</v>
      </c>
      <c r="G76" s="26">
        <v>246.73939666597326</v>
      </c>
    </row>
    <row r="77" spans="1:7" ht="30" x14ac:dyDescent="0.25">
      <c r="A77" s="35"/>
      <c r="B77" s="35" t="s">
        <v>16</v>
      </c>
      <c r="C77" s="36">
        <v>34233231.070000008</v>
      </c>
      <c r="D77" s="36">
        <v>1922884.4666666668</v>
      </c>
      <c r="E77" s="36">
        <v>2590571.0006666672</v>
      </c>
      <c r="F77" s="37">
        <v>667686.53400000045</v>
      </c>
      <c r="G77" s="26">
        <v>34.723174770735945</v>
      </c>
    </row>
    <row r="78" spans="1:7" ht="31.2" x14ac:dyDescent="0.25">
      <c r="A78" s="38" t="s">
        <v>62</v>
      </c>
      <c r="B78" s="38"/>
      <c r="C78" s="39">
        <v>207335094.25</v>
      </c>
      <c r="D78" s="39">
        <v>156342367.63809523</v>
      </c>
      <c r="E78" s="39">
        <v>271968117.76580501</v>
      </c>
      <c r="F78" s="39">
        <v>115625750.12770979</v>
      </c>
      <c r="G78" s="30">
        <v>73.956760329588221</v>
      </c>
    </row>
    <row r="79" spans="1:7" ht="15" x14ac:dyDescent="0.25">
      <c r="A79" s="35" t="s">
        <v>63</v>
      </c>
      <c r="B79" s="35" t="s">
        <v>13</v>
      </c>
      <c r="C79" s="36">
        <v>36082501.969999999</v>
      </c>
      <c r="D79" s="36">
        <v>28725035.265714288</v>
      </c>
      <c r="E79" s="36">
        <v>36763511.548159778</v>
      </c>
      <c r="F79" s="37">
        <v>8038476.2824454904</v>
      </c>
      <c r="G79" s="26">
        <v>27.984217279761108</v>
      </c>
    </row>
    <row r="80" spans="1:7" ht="15" x14ac:dyDescent="0.25">
      <c r="A80" s="35"/>
      <c r="B80" s="35" t="s">
        <v>14</v>
      </c>
      <c r="C80" s="36">
        <v>2913108.6599999997</v>
      </c>
      <c r="D80" s="36">
        <v>2664731.7693333346</v>
      </c>
      <c r="E80" s="36">
        <v>2878831.346826667</v>
      </c>
      <c r="F80" s="37">
        <v>214099.57749333233</v>
      </c>
      <c r="G80" s="26">
        <v>8.034563927118862</v>
      </c>
    </row>
    <row r="81" spans="1:7" ht="15" x14ac:dyDescent="0.25">
      <c r="A81" s="35"/>
      <c r="B81" s="35" t="s">
        <v>15</v>
      </c>
      <c r="C81" s="36">
        <v>31679459.799999986</v>
      </c>
      <c r="D81" s="36">
        <v>22557505.945333324</v>
      </c>
      <c r="E81" s="36">
        <v>23919116.701813336</v>
      </c>
      <c r="F81" s="37">
        <v>1361610.7564800121</v>
      </c>
      <c r="G81" s="26">
        <v>6.0361759840817015</v>
      </c>
    </row>
    <row r="82" spans="1:7" ht="45" x14ac:dyDescent="0.25">
      <c r="A82" s="35"/>
      <c r="B82" s="35" t="s">
        <v>17</v>
      </c>
      <c r="C82" s="36">
        <v>17216456.100000001</v>
      </c>
      <c r="D82" s="36">
        <v>13352500</v>
      </c>
      <c r="E82" s="36">
        <v>19500000</v>
      </c>
      <c r="F82" s="37">
        <v>6147500</v>
      </c>
      <c r="G82" s="26">
        <v>46.040067403108033</v>
      </c>
    </row>
    <row r="83" spans="1:7" ht="30" x14ac:dyDescent="0.25">
      <c r="A83" s="35"/>
      <c r="B83" s="35" t="s">
        <v>16</v>
      </c>
      <c r="C83" s="36">
        <v>2125662.8200000003</v>
      </c>
      <c r="D83" s="36">
        <v>1453167.1600000001</v>
      </c>
      <c r="E83" s="36">
        <v>705000</v>
      </c>
      <c r="F83" s="37">
        <v>-748167.16000000015</v>
      </c>
      <c r="G83" s="26">
        <v>-51.485278541527194</v>
      </c>
    </row>
    <row r="84" spans="1:7" x14ac:dyDescent="0.25">
      <c r="A84" s="38" t="s">
        <v>64</v>
      </c>
      <c r="B84" s="38"/>
      <c r="C84" s="39">
        <v>90017189.349999964</v>
      </c>
      <c r="D84" s="39">
        <v>68752940.140380949</v>
      </c>
      <c r="E84" s="39">
        <v>83766459.596799776</v>
      </c>
      <c r="F84" s="39">
        <v>15013519.456418835</v>
      </c>
      <c r="G84" s="30">
        <v>21.836912611684632</v>
      </c>
    </row>
    <row r="85" spans="1:7" ht="15" x14ac:dyDescent="0.25">
      <c r="A85" s="35" t="s">
        <v>9</v>
      </c>
      <c r="B85" s="35" t="s">
        <v>13</v>
      </c>
      <c r="C85" s="36">
        <v>3654771.41</v>
      </c>
      <c r="D85" s="36">
        <v>4919830.2542857146</v>
      </c>
      <c r="E85" s="36">
        <v>5794843.712952001</v>
      </c>
      <c r="F85" s="37">
        <v>875013.45866628643</v>
      </c>
      <c r="G85" s="26">
        <v>17.785440013993433</v>
      </c>
    </row>
    <row r="86" spans="1:7" ht="15" x14ac:dyDescent="0.25">
      <c r="A86" s="35"/>
      <c r="B86" s="35" t="s">
        <v>14</v>
      </c>
      <c r="C86" s="36">
        <v>32570200.419999998</v>
      </c>
      <c r="D86" s="36">
        <v>46924044.361333333</v>
      </c>
      <c r="E86" s="36">
        <v>49721878.917666636</v>
      </c>
      <c r="F86" s="37">
        <v>2797834.5563333035</v>
      </c>
      <c r="G86" s="26">
        <v>5.9624753032558164</v>
      </c>
    </row>
    <row r="87" spans="1:7" ht="15" x14ac:dyDescent="0.25">
      <c r="A87" s="35"/>
      <c r="B87" s="35" t="s">
        <v>15</v>
      </c>
      <c r="C87" s="36">
        <v>63766857.229999997</v>
      </c>
      <c r="D87" s="36">
        <v>101282087.19199999</v>
      </c>
      <c r="E87" s="36">
        <v>118454594.75545332</v>
      </c>
      <c r="F87" s="37">
        <v>17172507.563453332</v>
      </c>
      <c r="G87" s="26">
        <v>16.95512803848472</v>
      </c>
    </row>
    <row r="88" spans="1:7" ht="45" x14ac:dyDescent="0.25">
      <c r="A88" s="35"/>
      <c r="B88" s="35" t="s">
        <v>17</v>
      </c>
      <c r="C88" s="36">
        <v>265864102.72999999</v>
      </c>
      <c r="D88" s="36">
        <v>251684858.70000002</v>
      </c>
      <c r="E88" s="36">
        <v>259235404.46100006</v>
      </c>
      <c r="F88" s="37">
        <v>7550545.7610000372</v>
      </c>
      <c r="G88" s="26">
        <v>3.0000000000000147</v>
      </c>
    </row>
    <row r="89" spans="1:7" x14ac:dyDescent="0.25">
      <c r="A89" s="38" t="s">
        <v>21</v>
      </c>
      <c r="B89" s="38"/>
      <c r="C89" s="39">
        <v>365855931.78999996</v>
      </c>
      <c r="D89" s="39">
        <v>404810820.50761902</v>
      </c>
      <c r="E89" s="39">
        <v>433206721.84707201</v>
      </c>
      <c r="F89" s="39">
        <v>28395901.33945296</v>
      </c>
      <c r="G89" s="30">
        <v>7.0146102576619533</v>
      </c>
    </row>
    <row r="90" spans="1:7" ht="45" x14ac:dyDescent="0.25">
      <c r="A90" s="35" t="s">
        <v>65</v>
      </c>
      <c r="B90" s="35" t="s">
        <v>17</v>
      </c>
      <c r="C90" s="36">
        <v>73000000</v>
      </c>
      <c r="D90" s="36">
        <v>73000000</v>
      </c>
      <c r="E90" s="36">
        <v>75000000</v>
      </c>
      <c r="F90" s="37">
        <v>2000000</v>
      </c>
      <c r="G90" s="26">
        <v>2.7397260273972601</v>
      </c>
    </row>
    <row r="91" spans="1:7" x14ac:dyDescent="0.25">
      <c r="A91" s="38" t="s">
        <v>66</v>
      </c>
      <c r="B91" s="38"/>
      <c r="C91" s="39">
        <v>73000000</v>
      </c>
      <c r="D91" s="39">
        <v>73000000</v>
      </c>
      <c r="E91" s="39">
        <v>75000000</v>
      </c>
      <c r="F91" s="39">
        <v>2000000</v>
      </c>
      <c r="G91" s="30">
        <v>2.7397260273972601</v>
      </c>
    </row>
    <row r="92" spans="1:7" ht="45" x14ac:dyDescent="0.25">
      <c r="A92" s="35" t="s">
        <v>67</v>
      </c>
      <c r="B92" s="35" t="s">
        <v>17</v>
      </c>
      <c r="C92" s="36">
        <v>13073000</v>
      </c>
      <c r="D92" s="36">
        <v>13073000</v>
      </c>
      <c r="E92" s="36">
        <v>14000000</v>
      </c>
      <c r="F92" s="37">
        <v>927000</v>
      </c>
      <c r="G92" s="26">
        <v>7.0909508146561624</v>
      </c>
    </row>
    <row r="93" spans="1:7" x14ac:dyDescent="0.25">
      <c r="A93" s="38" t="s">
        <v>68</v>
      </c>
      <c r="B93" s="38"/>
      <c r="C93" s="39">
        <v>13073000</v>
      </c>
      <c r="D93" s="39">
        <v>13073000</v>
      </c>
      <c r="E93" s="39">
        <v>14000000</v>
      </c>
      <c r="F93" s="39">
        <v>927000</v>
      </c>
      <c r="G93" s="30">
        <v>7.0909508146561624</v>
      </c>
    </row>
    <row r="94" spans="1:7" ht="45" x14ac:dyDescent="0.25">
      <c r="A94" s="35" t="s">
        <v>69</v>
      </c>
      <c r="B94" s="35" t="s">
        <v>17</v>
      </c>
      <c r="C94" s="36">
        <v>26850000</v>
      </c>
      <c r="D94" s="36">
        <v>30500000</v>
      </c>
      <c r="E94" s="36">
        <v>27500000</v>
      </c>
      <c r="F94" s="37">
        <v>-3000000</v>
      </c>
      <c r="G94" s="26">
        <v>-9.8360655737704921</v>
      </c>
    </row>
    <row r="95" spans="1:7" x14ac:dyDescent="0.25">
      <c r="A95" s="38" t="s">
        <v>70</v>
      </c>
      <c r="B95" s="38"/>
      <c r="C95" s="39">
        <v>26850000</v>
      </c>
      <c r="D95" s="39">
        <v>30500000</v>
      </c>
      <c r="E95" s="39">
        <v>27500000</v>
      </c>
      <c r="F95" s="39">
        <v>-3000000</v>
      </c>
      <c r="G95" s="30">
        <v>-9.8360655737704921</v>
      </c>
    </row>
    <row r="96" spans="1:7" ht="45" x14ac:dyDescent="0.25">
      <c r="A96" s="35" t="s">
        <v>71</v>
      </c>
      <c r="B96" s="35" t="s">
        <v>17</v>
      </c>
      <c r="C96" s="36">
        <v>2942600</v>
      </c>
      <c r="D96" s="36">
        <v>2962864.2450000001</v>
      </c>
      <c r="E96" s="36">
        <v>4800000</v>
      </c>
      <c r="F96" s="37">
        <v>1837135.7549999999</v>
      </c>
      <c r="G96" s="26">
        <v>62.005397584458002</v>
      </c>
    </row>
    <row r="97" spans="1:7" x14ac:dyDescent="0.25">
      <c r="A97" s="38" t="s">
        <v>72</v>
      </c>
      <c r="B97" s="38"/>
      <c r="C97" s="39">
        <v>2942600</v>
      </c>
      <c r="D97" s="39">
        <v>2962864.2450000001</v>
      </c>
      <c r="E97" s="39">
        <v>4800000</v>
      </c>
      <c r="F97" s="39">
        <v>1837135.7549999999</v>
      </c>
      <c r="G97" s="30">
        <v>62.005397584458002</v>
      </c>
    </row>
    <row r="98" spans="1:7" ht="15" x14ac:dyDescent="0.25">
      <c r="A98" s="35" t="s">
        <v>73</v>
      </c>
      <c r="B98" s="35" t="s">
        <v>13</v>
      </c>
      <c r="C98" s="36">
        <v>59732718.630000003</v>
      </c>
      <c r="D98" s="36">
        <v>60414927.754285738</v>
      </c>
      <c r="E98" s="36">
        <v>57982850.973660484</v>
      </c>
      <c r="F98" s="37">
        <v>-2432076.7806252539</v>
      </c>
      <c r="G98" s="26">
        <v>-4.0256222609696435</v>
      </c>
    </row>
    <row r="99" spans="1:7" ht="15" x14ac:dyDescent="0.25">
      <c r="A99" s="35"/>
      <c r="B99" s="35" t="s">
        <v>14</v>
      </c>
      <c r="C99" s="36">
        <v>6422599.0900000008</v>
      </c>
      <c r="D99" s="36">
        <v>4304002.5746666668</v>
      </c>
      <c r="E99" s="36">
        <v>4317093.3669066671</v>
      </c>
      <c r="F99" s="37">
        <v>13090.79224000033</v>
      </c>
      <c r="G99" s="26">
        <v>0.30415391284969612</v>
      </c>
    </row>
    <row r="100" spans="1:7" ht="15" x14ac:dyDescent="0.25">
      <c r="A100" s="35"/>
      <c r="B100" s="35" t="s">
        <v>15</v>
      </c>
      <c r="C100" s="36">
        <v>13016207.57</v>
      </c>
      <c r="D100" s="36">
        <v>9847922.2893333323</v>
      </c>
      <c r="E100" s="36">
        <v>11512039.506999999</v>
      </c>
      <c r="F100" s="37">
        <v>1664117.217666667</v>
      </c>
      <c r="G100" s="26">
        <v>16.898155456294951</v>
      </c>
    </row>
    <row r="101" spans="1:7" ht="45" x14ac:dyDescent="0.25">
      <c r="A101" s="35"/>
      <c r="B101" s="35" t="s">
        <v>17</v>
      </c>
      <c r="C101" s="36">
        <v>32059260.879999999</v>
      </c>
      <c r="D101" s="36">
        <v>32787251.642499998</v>
      </c>
      <c r="E101" s="36">
        <v>32058141.800000001</v>
      </c>
      <c r="F101" s="37">
        <v>-729109.84249999747</v>
      </c>
      <c r="G101" s="26">
        <v>-2.2237601688910682</v>
      </c>
    </row>
    <row r="102" spans="1:7" x14ac:dyDescent="0.25">
      <c r="A102" s="38" t="s">
        <v>74</v>
      </c>
      <c r="B102" s="38"/>
      <c r="C102" s="39">
        <v>111230786.17</v>
      </c>
      <c r="D102" s="39">
        <v>107354104.26078573</v>
      </c>
      <c r="E102" s="39">
        <v>105870125.64756714</v>
      </c>
      <c r="F102" s="39">
        <v>-1483978.6132185841</v>
      </c>
      <c r="G102" s="30">
        <v>-1.3823212660912223</v>
      </c>
    </row>
    <row r="103" spans="1:7" ht="45" x14ac:dyDescent="0.25">
      <c r="A103" s="35" t="s">
        <v>75</v>
      </c>
      <c r="B103" s="35" t="s">
        <v>17</v>
      </c>
      <c r="C103" s="36">
        <v>137726456.87</v>
      </c>
      <c r="D103" s="36">
        <v>127286456.87</v>
      </c>
      <c r="E103" s="36">
        <v>145000000</v>
      </c>
      <c r="F103" s="37">
        <v>17713543.129999995</v>
      </c>
      <c r="G103" s="26">
        <v>13.916282663198931</v>
      </c>
    </row>
    <row r="104" spans="1:7" ht="31.2" x14ac:dyDescent="0.25">
      <c r="A104" s="38" t="s">
        <v>76</v>
      </c>
      <c r="B104" s="38"/>
      <c r="C104" s="39">
        <v>137726456.87</v>
      </c>
      <c r="D104" s="39">
        <v>127286456.87</v>
      </c>
      <c r="E104" s="39">
        <v>145000000</v>
      </c>
      <c r="F104" s="39">
        <v>17713543.129999995</v>
      </c>
      <c r="G104" s="30">
        <v>13.916282663198931</v>
      </c>
    </row>
    <row r="105" spans="1:7" ht="45" x14ac:dyDescent="0.25">
      <c r="A105" s="35" t="s">
        <v>77</v>
      </c>
      <c r="B105" s="35" t="s">
        <v>17</v>
      </c>
      <c r="C105" s="36">
        <v>7108996.6500000004</v>
      </c>
      <c r="D105" s="36">
        <v>7108997</v>
      </c>
      <c r="E105" s="36">
        <v>15000000</v>
      </c>
      <c r="F105" s="37">
        <v>7891003</v>
      </c>
      <c r="G105" s="26">
        <v>100</v>
      </c>
    </row>
    <row r="106" spans="1:7" x14ac:dyDescent="0.25">
      <c r="A106" s="38" t="s">
        <v>78</v>
      </c>
      <c r="B106" s="38"/>
      <c r="C106" s="39">
        <v>7108996.6500000004</v>
      </c>
      <c r="D106" s="39">
        <v>7108997</v>
      </c>
      <c r="E106" s="39">
        <v>15000000</v>
      </c>
      <c r="F106" s="39">
        <v>7891003</v>
      </c>
      <c r="G106" s="30">
        <v>100</v>
      </c>
    </row>
    <row r="107" spans="1:7" ht="15" x14ac:dyDescent="0.25">
      <c r="A107" s="35" t="s">
        <v>10</v>
      </c>
      <c r="B107" s="35" t="s">
        <v>13</v>
      </c>
      <c r="C107" s="36">
        <v>869</v>
      </c>
      <c r="D107" s="36">
        <v>993.14285714285711</v>
      </c>
      <c r="E107" s="36">
        <v>0</v>
      </c>
      <c r="F107" s="37">
        <v>-993.14285714285711</v>
      </c>
      <c r="G107" s="26">
        <v>-100</v>
      </c>
    </row>
    <row r="108" spans="1:7" ht="15" x14ac:dyDescent="0.25">
      <c r="A108" s="35"/>
      <c r="B108" s="35" t="s">
        <v>14</v>
      </c>
      <c r="C108" s="36">
        <v>138434.4</v>
      </c>
      <c r="D108" s="36">
        <v>203037.12</v>
      </c>
      <c r="E108" s="36">
        <v>0</v>
      </c>
      <c r="F108" s="37">
        <v>-203037.12</v>
      </c>
      <c r="G108" s="26">
        <v>-100</v>
      </c>
    </row>
    <row r="109" spans="1:7" ht="15" x14ac:dyDescent="0.25">
      <c r="A109" s="35"/>
      <c r="B109" s="35" t="s">
        <v>15</v>
      </c>
      <c r="C109" s="36">
        <v>42657185.659999996</v>
      </c>
      <c r="D109" s="36">
        <v>12954212.758666668</v>
      </c>
      <c r="E109" s="36">
        <v>34198926.710000001</v>
      </c>
      <c r="F109" s="37">
        <v>21244713.951333333</v>
      </c>
      <c r="G109" s="26">
        <v>163.99849490753599</v>
      </c>
    </row>
    <row r="110" spans="1:7" ht="45" x14ac:dyDescent="0.25">
      <c r="A110" s="35"/>
      <c r="B110" s="35" t="s">
        <v>17</v>
      </c>
      <c r="C110" s="36">
        <v>17397925.600000005</v>
      </c>
      <c r="D110" s="36">
        <v>4176722.04</v>
      </c>
      <c r="E110" s="36">
        <v>70720934.552241981</v>
      </c>
      <c r="F110" s="37">
        <v>66544212.512241982</v>
      </c>
      <c r="G110" s="26">
        <v>1593.2162081880358</v>
      </c>
    </row>
    <row r="111" spans="1:7" ht="30" x14ac:dyDescent="0.25">
      <c r="A111" s="35"/>
      <c r="B111" s="35" t="s">
        <v>16</v>
      </c>
      <c r="C111" s="36">
        <v>2874345.0000000019</v>
      </c>
      <c r="D111" s="36">
        <v>0</v>
      </c>
      <c r="E111" s="36">
        <v>3257084.86</v>
      </c>
      <c r="F111" s="37">
        <v>3257084.86</v>
      </c>
      <c r="G111" s="26">
        <v>0</v>
      </c>
    </row>
    <row r="112" spans="1:7" ht="15" x14ac:dyDescent="0.25">
      <c r="A112" s="35"/>
      <c r="B112" s="35" t="s">
        <v>20</v>
      </c>
      <c r="C112" s="36">
        <v>50359592.769999996</v>
      </c>
      <c r="D112" s="36">
        <v>58543164.853333339</v>
      </c>
      <c r="E112" s="36">
        <v>0</v>
      </c>
      <c r="F112" s="37">
        <v>-58543164.853333339</v>
      </c>
      <c r="G112" s="26">
        <v>-100</v>
      </c>
    </row>
    <row r="113" spans="1:7" ht="31.2" x14ac:dyDescent="0.25">
      <c r="A113" s="38" t="s">
        <v>22</v>
      </c>
      <c r="B113" s="38"/>
      <c r="C113" s="39">
        <v>113428352.42999999</v>
      </c>
      <c r="D113" s="39">
        <v>75878129.914857149</v>
      </c>
      <c r="E113" s="39">
        <v>108176946.12224199</v>
      </c>
      <c r="F113" s="39">
        <v>32298816.207384825</v>
      </c>
      <c r="G113" s="30">
        <v>42.566700370221731</v>
      </c>
    </row>
    <row r="114" spans="1:7" x14ac:dyDescent="0.25">
      <c r="A114" s="14" t="s">
        <v>11</v>
      </c>
      <c r="B114" s="38"/>
      <c r="C114" s="39">
        <v>7107571793.5100002</v>
      </c>
      <c r="D114" s="39">
        <v>6101599378.6924515</v>
      </c>
      <c r="E114" s="39">
        <v>6137023798.0020809</v>
      </c>
      <c r="F114" s="40">
        <v>35424419.30962944</v>
      </c>
      <c r="G114" s="30">
        <v>0.58057596231794484</v>
      </c>
    </row>
    <row r="117" spans="1:7" x14ac:dyDescent="0.3">
      <c r="A117" s="20" t="s">
        <v>82</v>
      </c>
    </row>
  </sheetData>
  <conditionalFormatting sqref="A3">
    <cfRule type="cellIs" dxfId="1" priority="1" operator="lessThan">
      <formula>0</formula>
    </cfRule>
  </conditionalFormatting>
  <hyperlinks>
    <hyperlink ref="A117" r:id="rId1" location="page=4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55" zoomScaleNormal="55" workbookViewId="0">
      <pane ySplit="1" topLeftCell="A2" activePane="bottomLeft" state="frozen"/>
      <selection pane="bottomLeft" activeCell="A70" sqref="A70"/>
    </sheetView>
  </sheetViews>
  <sheetFormatPr baseColWidth="10" defaultColWidth="11" defaultRowHeight="15.6" x14ac:dyDescent="0.3"/>
  <cols>
    <col min="1" max="1" width="36.5" style="3" customWidth="1"/>
    <col min="2" max="2" width="41.59765625" style="1" customWidth="1"/>
    <col min="3" max="3" width="20.8984375" style="8" customWidth="1"/>
    <col min="4" max="5" width="20.8984375" style="9" customWidth="1"/>
    <col min="6" max="6" width="20.5" style="7" bestFit="1" customWidth="1"/>
    <col min="7" max="7" width="10.796875" style="7" customWidth="1"/>
    <col min="8" max="16384" width="11" style="1"/>
  </cols>
  <sheetData>
    <row r="1" spans="1:7" x14ac:dyDescent="0.3">
      <c r="A1" s="3" t="s">
        <v>4</v>
      </c>
    </row>
    <row r="2" spans="1:7" x14ac:dyDescent="0.25">
      <c r="A2" s="47"/>
      <c r="B2" s="48"/>
      <c r="C2" s="48"/>
      <c r="D2" s="48"/>
      <c r="E2" s="49"/>
      <c r="F2" s="34" t="s">
        <v>83</v>
      </c>
      <c r="G2" s="34"/>
    </row>
    <row r="3" spans="1:7" ht="31.2" x14ac:dyDescent="0.25">
      <c r="A3" s="46" t="s">
        <v>43</v>
      </c>
      <c r="B3" s="46" t="s">
        <v>44</v>
      </c>
      <c r="C3" s="46" t="s">
        <v>45</v>
      </c>
      <c r="D3" s="46" t="s">
        <v>36</v>
      </c>
      <c r="E3" s="46" t="s">
        <v>37</v>
      </c>
      <c r="F3" s="14" t="s">
        <v>0</v>
      </c>
      <c r="G3" s="14" t="s">
        <v>1</v>
      </c>
    </row>
    <row r="4" spans="1:7" ht="30" x14ac:dyDescent="0.25">
      <c r="A4" s="13" t="s">
        <v>13</v>
      </c>
      <c r="B4" s="50" t="s">
        <v>84</v>
      </c>
      <c r="C4" s="51">
        <v>742838158.3300004</v>
      </c>
      <c r="D4" s="51">
        <v>760365363.81142879</v>
      </c>
      <c r="E4" s="51">
        <v>880155334.61908019</v>
      </c>
      <c r="F4" s="52">
        <v>119789970.8076514</v>
      </c>
      <c r="G4" s="53">
        <v>15.754264529776687</v>
      </c>
    </row>
    <row r="5" spans="1:7" ht="30" x14ac:dyDescent="0.25">
      <c r="A5" s="13"/>
      <c r="B5" s="50" t="s">
        <v>85</v>
      </c>
      <c r="C5" s="51">
        <v>149695946.54999992</v>
      </c>
      <c r="D5" s="51">
        <v>132900679.76571432</v>
      </c>
      <c r="E5" s="51">
        <v>124956694.36331201</v>
      </c>
      <c r="F5" s="52">
        <v>-7943985.4024023116</v>
      </c>
      <c r="G5" s="53">
        <v>-5.9773850791481804</v>
      </c>
    </row>
    <row r="6" spans="1:7" ht="30" x14ac:dyDescent="0.25">
      <c r="A6" s="13"/>
      <c r="B6" s="50" t="s">
        <v>86</v>
      </c>
      <c r="C6" s="51">
        <v>298610810.8300001</v>
      </c>
      <c r="D6" s="51">
        <v>302193424.86285692</v>
      </c>
      <c r="E6" s="51">
        <v>315401309.56725997</v>
      </c>
      <c r="F6" s="52">
        <v>13207884.704403043</v>
      </c>
      <c r="G6" s="53">
        <v>4.3706724295530641</v>
      </c>
    </row>
    <row r="7" spans="1:7" ht="15" x14ac:dyDescent="0.25">
      <c r="A7" s="13"/>
      <c r="B7" s="50" t="s">
        <v>87</v>
      </c>
      <c r="C7" s="51">
        <v>128568503.01999997</v>
      </c>
      <c r="D7" s="51">
        <v>122407514.38571423</v>
      </c>
      <c r="E7" s="51">
        <v>128839496.09148791</v>
      </c>
      <c r="F7" s="52">
        <v>6431981.7057736814</v>
      </c>
      <c r="G7" s="53">
        <v>5.2545644260907691</v>
      </c>
    </row>
    <row r="8" spans="1:7" ht="30" x14ac:dyDescent="0.25">
      <c r="A8" s="13"/>
      <c r="B8" s="50" t="s">
        <v>88</v>
      </c>
      <c r="C8" s="51">
        <v>371249422.60000008</v>
      </c>
      <c r="D8" s="51">
        <v>347795400.78571349</v>
      </c>
      <c r="E8" s="51">
        <v>359749194.34539062</v>
      </c>
      <c r="F8" s="52">
        <v>11953793.559677124</v>
      </c>
      <c r="G8" s="53">
        <v>3.4370188716331502</v>
      </c>
    </row>
    <row r="9" spans="1:7" ht="30" x14ac:dyDescent="0.25">
      <c r="A9" s="13"/>
      <c r="B9" s="50" t="s">
        <v>89</v>
      </c>
      <c r="C9" s="51">
        <v>5967130.6500000022</v>
      </c>
      <c r="D9" s="51">
        <v>5677677.1428571418</v>
      </c>
      <c r="E9" s="51">
        <v>5897971.0159999989</v>
      </c>
      <c r="F9" s="52">
        <v>220293.8731428571</v>
      </c>
      <c r="G9" s="53">
        <v>3.88</v>
      </c>
    </row>
    <row r="10" spans="1:7" x14ac:dyDescent="0.3">
      <c r="A10" s="54" t="s">
        <v>90</v>
      </c>
      <c r="B10" s="55"/>
      <c r="C10" s="56">
        <v>1696929971.9800007</v>
      </c>
      <c r="D10" s="56">
        <v>1671340060.7542849</v>
      </c>
      <c r="E10" s="56">
        <v>1815000000.0025306</v>
      </c>
      <c r="F10" s="57">
        <v>143659939.24824581</v>
      </c>
      <c r="G10" s="53">
        <v>8.5954942756180515</v>
      </c>
    </row>
    <row r="11" spans="1:7" ht="45" x14ac:dyDescent="0.25">
      <c r="A11" s="13" t="s">
        <v>14</v>
      </c>
      <c r="B11" s="50" t="s">
        <v>91</v>
      </c>
      <c r="C11" s="51">
        <v>14243820.749999998</v>
      </c>
      <c r="D11" s="51">
        <v>11568932.671999995</v>
      </c>
      <c r="E11" s="51">
        <v>14431421.781132007</v>
      </c>
      <c r="F11" s="52">
        <v>2862489.1091320124</v>
      </c>
      <c r="G11" s="53">
        <v>24.742897121875597</v>
      </c>
    </row>
    <row r="12" spans="1:7" ht="15" x14ac:dyDescent="0.25">
      <c r="A12" s="13"/>
      <c r="B12" s="50" t="s">
        <v>92</v>
      </c>
      <c r="C12" s="51">
        <v>30947192.310000002</v>
      </c>
      <c r="D12" s="51">
        <v>25020167.054666664</v>
      </c>
      <c r="E12" s="51">
        <v>27468914.120428</v>
      </c>
      <c r="F12" s="52">
        <v>2448747.0657613352</v>
      </c>
      <c r="G12" s="53">
        <v>9.7870931893102782</v>
      </c>
    </row>
    <row r="13" spans="1:7" ht="30" x14ac:dyDescent="0.25">
      <c r="A13" s="13"/>
      <c r="B13" s="50" t="s">
        <v>93</v>
      </c>
      <c r="C13" s="51">
        <v>146274311.06000006</v>
      </c>
      <c r="D13" s="51">
        <v>95456203.993333325</v>
      </c>
      <c r="E13" s="51">
        <v>120369412.55975135</v>
      </c>
      <c r="F13" s="52">
        <v>24913208.566418022</v>
      </c>
      <c r="G13" s="53">
        <v>26.099098355260349</v>
      </c>
    </row>
    <row r="14" spans="1:7" ht="30" x14ac:dyDescent="0.25">
      <c r="A14" s="13"/>
      <c r="B14" s="50" t="s">
        <v>94</v>
      </c>
      <c r="C14" s="51">
        <v>111089812.17000002</v>
      </c>
      <c r="D14" s="51">
        <v>105109517.11333334</v>
      </c>
      <c r="E14" s="51">
        <v>116624277.40440263</v>
      </c>
      <c r="F14" s="52">
        <v>11514760.291069284</v>
      </c>
      <c r="G14" s="53">
        <v>10.955012074362022</v>
      </c>
    </row>
    <row r="15" spans="1:7" ht="30" x14ac:dyDescent="0.25">
      <c r="A15" s="13"/>
      <c r="B15" s="50" t="s">
        <v>95</v>
      </c>
      <c r="C15" s="51">
        <v>76958267.189999983</v>
      </c>
      <c r="D15" s="51">
        <v>92111794.925333306</v>
      </c>
      <c r="E15" s="51">
        <v>136623975.4578</v>
      </c>
      <c r="F15" s="52">
        <v>44512180.532466695</v>
      </c>
      <c r="G15" s="53">
        <v>48.324083325646505</v>
      </c>
    </row>
    <row r="16" spans="1:7" ht="45" x14ac:dyDescent="0.25">
      <c r="A16" s="13"/>
      <c r="B16" s="50" t="s">
        <v>96</v>
      </c>
      <c r="C16" s="51">
        <v>31762416.960000005</v>
      </c>
      <c r="D16" s="51">
        <v>14255541.651999999</v>
      </c>
      <c r="E16" s="51">
        <v>39441711.584703997</v>
      </c>
      <c r="F16" s="52">
        <v>25186169.932703998</v>
      </c>
      <c r="G16" s="53">
        <v>176.67634487371774</v>
      </c>
    </row>
    <row r="17" spans="1:7" ht="30" x14ac:dyDescent="0.25">
      <c r="A17" s="13"/>
      <c r="B17" s="50" t="s">
        <v>97</v>
      </c>
      <c r="C17" s="51">
        <v>1597395.2</v>
      </c>
      <c r="D17" s="51">
        <v>445093.5573333333</v>
      </c>
      <c r="E17" s="51">
        <v>1963017.0732586668</v>
      </c>
      <c r="F17" s="52">
        <v>1517923.5159253334</v>
      </c>
      <c r="G17" s="53">
        <v>341.03470852725712</v>
      </c>
    </row>
    <row r="18" spans="1:7" ht="30" x14ac:dyDescent="0.25">
      <c r="A18" s="13"/>
      <c r="B18" s="50" t="s">
        <v>98</v>
      </c>
      <c r="C18" s="51">
        <v>24538173.580000002</v>
      </c>
      <c r="D18" s="51">
        <v>24136644.078666668</v>
      </c>
      <c r="E18" s="51">
        <v>36345921.872752666</v>
      </c>
      <c r="F18" s="52">
        <v>12209277.794085998</v>
      </c>
      <c r="G18" s="53">
        <v>50.583990691884331</v>
      </c>
    </row>
    <row r="19" spans="1:7" x14ac:dyDescent="0.3">
      <c r="A19" s="54" t="s">
        <v>99</v>
      </c>
      <c r="B19" s="55"/>
      <c r="C19" s="56">
        <v>437411389.22000003</v>
      </c>
      <c r="D19" s="56">
        <v>368103895.04666668</v>
      </c>
      <c r="E19" s="56">
        <v>493268651.85422927</v>
      </c>
      <c r="F19" s="57">
        <v>125164756.80756268</v>
      </c>
      <c r="G19" s="53">
        <v>34.002562453650434</v>
      </c>
    </row>
    <row r="20" spans="1:7" ht="15" x14ac:dyDescent="0.25">
      <c r="A20" s="13" t="s">
        <v>15</v>
      </c>
      <c r="B20" s="50" t="s">
        <v>100</v>
      </c>
      <c r="C20" s="51">
        <v>97642673.709999949</v>
      </c>
      <c r="D20" s="51">
        <v>92721349.717333317</v>
      </c>
      <c r="E20" s="51">
        <v>103199103.22296529</v>
      </c>
      <c r="F20" s="52">
        <v>10477753.505631968</v>
      </c>
      <c r="G20" s="53">
        <v>11.300259905161042</v>
      </c>
    </row>
    <row r="21" spans="1:7" ht="15" x14ac:dyDescent="0.25">
      <c r="A21" s="13"/>
      <c r="B21" s="50" t="s">
        <v>101</v>
      </c>
      <c r="C21" s="51">
        <v>294196570.99999988</v>
      </c>
      <c r="D21" s="51">
        <v>208964540.19466668</v>
      </c>
      <c r="E21" s="51">
        <v>379322768.42494678</v>
      </c>
      <c r="F21" s="52">
        <v>170358228.2302801</v>
      </c>
      <c r="G21" s="53">
        <v>81.524945845633994</v>
      </c>
    </row>
    <row r="22" spans="1:7" ht="45" x14ac:dyDescent="0.25">
      <c r="A22" s="13"/>
      <c r="B22" s="50" t="s">
        <v>102</v>
      </c>
      <c r="C22" s="51">
        <v>431384711.81999987</v>
      </c>
      <c r="D22" s="51">
        <v>325581373.03999996</v>
      </c>
      <c r="E22" s="51">
        <v>422931534.28298521</v>
      </c>
      <c r="F22" s="52">
        <v>97350161.242985249</v>
      </c>
      <c r="G22" s="53">
        <v>29.900408716264337</v>
      </c>
    </row>
    <row r="23" spans="1:7" ht="30" x14ac:dyDescent="0.25">
      <c r="A23" s="13"/>
      <c r="B23" s="50" t="s">
        <v>103</v>
      </c>
      <c r="C23" s="51">
        <v>46870202.509999998</v>
      </c>
      <c r="D23" s="51">
        <v>50774927.896000005</v>
      </c>
      <c r="E23" s="51">
        <v>48642536.169906661</v>
      </c>
      <c r="F23" s="52">
        <v>-2132391.7260933444</v>
      </c>
      <c r="G23" s="53">
        <v>-4.1996942476432979</v>
      </c>
    </row>
    <row r="24" spans="1:7" ht="45" x14ac:dyDescent="0.25">
      <c r="A24" s="13"/>
      <c r="B24" s="50" t="s">
        <v>104</v>
      </c>
      <c r="C24" s="51">
        <v>572299489.55000007</v>
      </c>
      <c r="D24" s="51">
        <v>382495011.9173333</v>
      </c>
      <c r="E24" s="51">
        <v>548006745.85674155</v>
      </c>
      <c r="F24" s="52">
        <v>165511733.93940824</v>
      </c>
      <c r="G24" s="53">
        <v>43.271605846504336</v>
      </c>
    </row>
    <row r="25" spans="1:7" ht="30" x14ac:dyDescent="0.25">
      <c r="A25" s="13"/>
      <c r="B25" s="50" t="s">
        <v>105</v>
      </c>
      <c r="C25" s="51">
        <v>22953563.229999997</v>
      </c>
      <c r="D25" s="51">
        <v>17000223.533333331</v>
      </c>
      <c r="E25" s="51">
        <v>18765330.199840002</v>
      </c>
      <c r="F25" s="52">
        <v>1765106.6665066704</v>
      </c>
      <c r="G25" s="53">
        <v>10.382843866998117</v>
      </c>
    </row>
    <row r="26" spans="1:7" ht="15" x14ac:dyDescent="0.25">
      <c r="A26" s="13"/>
      <c r="B26" s="50" t="s">
        <v>106</v>
      </c>
      <c r="C26" s="51">
        <v>4312004.2499999991</v>
      </c>
      <c r="D26" s="51">
        <v>1695131.1226666667</v>
      </c>
      <c r="E26" s="51">
        <v>4459677.1430413323</v>
      </c>
      <c r="F26" s="52">
        <v>2764546.0203746655</v>
      </c>
      <c r="G26" s="53">
        <v>163.08744399817678</v>
      </c>
    </row>
    <row r="27" spans="1:7" ht="15" x14ac:dyDescent="0.25">
      <c r="A27" s="13"/>
      <c r="B27" s="50" t="s">
        <v>107</v>
      </c>
      <c r="C27" s="51">
        <v>20486429.759999994</v>
      </c>
      <c r="D27" s="51">
        <v>10806182.097333336</v>
      </c>
      <c r="E27" s="51">
        <v>14769859.1073</v>
      </c>
      <c r="F27" s="52">
        <v>3963677.009966664</v>
      </c>
      <c r="G27" s="53">
        <v>36.679716982973929</v>
      </c>
    </row>
    <row r="28" spans="1:7" ht="15" x14ac:dyDescent="0.25">
      <c r="A28" s="13"/>
      <c r="B28" s="50" t="s">
        <v>108</v>
      </c>
      <c r="C28" s="51">
        <v>106795832.58999994</v>
      </c>
      <c r="D28" s="51">
        <v>90086090.878666669</v>
      </c>
      <c r="E28" s="51">
        <v>79627696.345553324</v>
      </c>
      <c r="F28" s="52">
        <v>-10458394.533113346</v>
      </c>
      <c r="G28" s="53">
        <v>-11.609333284534831</v>
      </c>
    </row>
    <row r="29" spans="1:7" x14ac:dyDescent="0.3">
      <c r="A29" s="54" t="s">
        <v>109</v>
      </c>
      <c r="B29" s="55"/>
      <c r="C29" s="56">
        <v>1596941478.4199996</v>
      </c>
      <c r="D29" s="56">
        <v>1180124830.3973331</v>
      </c>
      <c r="E29" s="56">
        <v>1619725250.7532802</v>
      </c>
      <c r="F29" s="57">
        <v>439600420.35594684</v>
      </c>
      <c r="G29" s="53">
        <v>37.250332255778304</v>
      </c>
    </row>
    <row r="30" spans="1:7" ht="30" x14ac:dyDescent="0.25">
      <c r="A30" s="13" t="s">
        <v>17</v>
      </c>
      <c r="B30" s="50" t="s">
        <v>110</v>
      </c>
      <c r="C30" s="51">
        <v>296911421</v>
      </c>
      <c r="D30" s="51">
        <v>290869676.35750002</v>
      </c>
      <c r="E30" s="51">
        <v>313358141.80000001</v>
      </c>
      <c r="F30" s="52">
        <v>22488465.442499995</v>
      </c>
      <c r="G30" s="53">
        <v>7.7314575118720992</v>
      </c>
    </row>
    <row r="31" spans="1:7" ht="15" x14ac:dyDescent="0.25">
      <c r="A31" s="13"/>
      <c r="B31" s="50" t="s">
        <v>111</v>
      </c>
      <c r="C31" s="51">
        <v>111886680.92999998</v>
      </c>
      <c r="D31" s="51">
        <v>68333275.209999993</v>
      </c>
      <c r="E31" s="51">
        <v>164941629.67224199</v>
      </c>
      <c r="F31" s="52">
        <v>96608354.462241992</v>
      </c>
      <c r="G31" s="53">
        <v>141.37819995506987</v>
      </c>
    </row>
    <row r="32" spans="1:7" ht="15" x14ac:dyDescent="0.25">
      <c r="A32" s="13"/>
      <c r="B32" s="50" t="s">
        <v>112</v>
      </c>
      <c r="C32" s="51">
        <v>265864102.72999999</v>
      </c>
      <c r="D32" s="51">
        <v>251684858.70000002</v>
      </c>
      <c r="E32" s="51">
        <v>259235404.46100006</v>
      </c>
      <c r="F32" s="52">
        <v>7550545.7610000372</v>
      </c>
      <c r="G32" s="53">
        <v>3.0000000000000147</v>
      </c>
    </row>
    <row r="33" spans="1:7" ht="46.8" x14ac:dyDescent="0.3">
      <c r="A33" s="54" t="s">
        <v>113</v>
      </c>
      <c r="B33" s="55"/>
      <c r="C33" s="56">
        <v>674662204.65999997</v>
      </c>
      <c r="D33" s="56">
        <v>610887810.26750004</v>
      </c>
      <c r="E33" s="56">
        <v>737535175.93324208</v>
      </c>
      <c r="F33" s="57">
        <v>126647365.66574202</v>
      </c>
      <c r="G33" s="53">
        <v>20.73168976972789</v>
      </c>
    </row>
    <row r="34" spans="1:7" ht="30" x14ac:dyDescent="0.25">
      <c r="A34" s="13" t="s">
        <v>16</v>
      </c>
      <c r="B34" s="50" t="s">
        <v>114</v>
      </c>
      <c r="C34" s="51">
        <v>29816021.840000011</v>
      </c>
      <c r="D34" s="51">
        <v>9523963.3999999966</v>
      </c>
      <c r="E34" s="51">
        <v>49249875.951733328</v>
      </c>
      <c r="F34" s="52">
        <v>39725912.55173333</v>
      </c>
      <c r="G34" s="53">
        <v>417.11534246061194</v>
      </c>
    </row>
    <row r="35" spans="1:7" ht="30" x14ac:dyDescent="0.25">
      <c r="A35" s="13"/>
      <c r="B35" s="50" t="s">
        <v>115</v>
      </c>
      <c r="C35" s="51">
        <v>16716687.360000005</v>
      </c>
      <c r="D35" s="51">
        <v>3681425.7866666662</v>
      </c>
      <c r="E35" s="51">
        <v>12611026</v>
      </c>
      <c r="F35" s="52">
        <v>8929600.2133333348</v>
      </c>
      <c r="G35" s="53">
        <v>242.55820246803373</v>
      </c>
    </row>
    <row r="36" spans="1:7" ht="30" x14ac:dyDescent="0.25">
      <c r="A36" s="13"/>
      <c r="B36" s="50" t="s">
        <v>116</v>
      </c>
      <c r="C36" s="51">
        <v>662653.94999999984</v>
      </c>
      <c r="D36" s="51">
        <v>770348.98666666669</v>
      </c>
      <c r="E36" s="51">
        <v>2347579</v>
      </c>
      <c r="F36" s="52">
        <v>1577230.0133333332</v>
      </c>
      <c r="G36" s="53">
        <v>204.74227144220382</v>
      </c>
    </row>
    <row r="37" spans="1:7" ht="15" x14ac:dyDescent="0.25">
      <c r="A37" s="13"/>
      <c r="B37" s="50" t="s">
        <v>117</v>
      </c>
      <c r="C37" s="51">
        <v>71662253.670000002</v>
      </c>
      <c r="D37" s="51">
        <v>51345870.68</v>
      </c>
      <c r="E37" s="51">
        <v>4763944.4537333334</v>
      </c>
      <c r="F37" s="52">
        <v>-46581926.226266667</v>
      </c>
      <c r="G37" s="53">
        <v>-90.72185476525776</v>
      </c>
    </row>
    <row r="38" spans="1:7" ht="15" x14ac:dyDescent="0.25">
      <c r="A38" s="13"/>
      <c r="B38" s="50" t="s">
        <v>118</v>
      </c>
      <c r="C38" s="51">
        <v>58321851.969999999</v>
      </c>
      <c r="D38" s="51">
        <v>29568632</v>
      </c>
      <c r="E38" s="51">
        <v>10000000</v>
      </c>
      <c r="F38" s="52">
        <v>-19568632</v>
      </c>
      <c r="G38" s="53">
        <v>-66.180376555804131</v>
      </c>
    </row>
    <row r="39" spans="1:7" ht="30" x14ac:dyDescent="0.25">
      <c r="A39" s="13"/>
      <c r="B39" s="50" t="s">
        <v>119</v>
      </c>
      <c r="C39" s="51">
        <v>67446424.13000001</v>
      </c>
      <c r="D39" s="51">
        <v>29585458.09333333</v>
      </c>
      <c r="E39" s="51">
        <v>19436226.36333333</v>
      </c>
      <c r="F39" s="52">
        <v>-10149231.73</v>
      </c>
      <c r="G39" s="53">
        <v>-34.304798316734491</v>
      </c>
    </row>
    <row r="40" spans="1:7" ht="15" x14ac:dyDescent="0.25">
      <c r="A40" s="13"/>
      <c r="B40" s="50" t="s">
        <v>120</v>
      </c>
      <c r="C40" s="51">
        <v>1175182542.7399998</v>
      </c>
      <c r="D40" s="51">
        <v>1156032000</v>
      </c>
      <c r="E40" s="51">
        <v>49719431.900000006</v>
      </c>
      <c r="F40" s="52">
        <v>-1106312568.0999999</v>
      </c>
      <c r="G40" s="53">
        <v>-95.699130136535999</v>
      </c>
    </row>
    <row r="41" spans="1:7" ht="15" x14ac:dyDescent="0.25">
      <c r="A41" s="13"/>
      <c r="B41" s="50" t="s">
        <v>121</v>
      </c>
      <c r="C41" s="51">
        <v>30366100.329999994</v>
      </c>
      <c r="D41" s="51">
        <v>9203355.0000000019</v>
      </c>
      <c r="E41" s="51">
        <v>13813783.789999999</v>
      </c>
      <c r="F41" s="52">
        <v>4610428.7899999972</v>
      </c>
      <c r="G41" s="53">
        <v>50.095088041263168</v>
      </c>
    </row>
    <row r="42" spans="1:7" ht="31.2" x14ac:dyDescent="0.3">
      <c r="A42" s="54" t="s">
        <v>122</v>
      </c>
      <c r="B42" s="55"/>
      <c r="C42" s="56">
        <v>1450174535.9899998</v>
      </c>
      <c r="D42" s="56">
        <v>1289711053.9466667</v>
      </c>
      <c r="E42" s="56">
        <v>161941867.45879999</v>
      </c>
      <c r="F42" s="57">
        <v>-1127769186.4878666</v>
      </c>
      <c r="G42" s="53">
        <v>-87.44355435558694</v>
      </c>
    </row>
    <row r="43" spans="1:7" ht="30" x14ac:dyDescent="0.25">
      <c r="A43" s="13" t="s">
        <v>20</v>
      </c>
      <c r="B43" s="50" t="s">
        <v>123</v>
      </c>
      <c r="C43" s="51">
        <v>1117830843.1000001</v>
      </c>
      <c r="D43" s="51">
        <v>499118072.32000011</v>
      </c>
      <c r="E43" s="51">
        <v>1263097275.5300002</v>
      </c>
      <c r="F43" s="52">
        <v>763979203.21000004</v>
      </c>
      <c r="G43" s="53">
        <v>153.06582662071776</v>
      </c>
    </row>
    <row r="44" spans="1:7" ht="15" x14ac:dyDescent="0.25">
      <c r="A44" s="13"/>
      <c r="B44" s="50" t="s">
        <v>124</v>
      </c>
      <c r="C44" s="51">
        <v>124068518.14000002</v>
      </c>
      <c r="D44" s="51">
        <v>472760803.95999992</v>
      </c>
      <c r="E44" s="51">
        <v>36902724.469999999</v>
      </c>
      <c r="F44" s="52">
        <v>-435858079.48999989</v>
      </c>
      <c r="G44" s="53">
        <v>-92.194208115205271</v>
      </c>
    </row>
    <row r="45" spans="1:7" x14ac:dyDescent="0.3">
      <c r="A45" s="54" t="s">
        <v>125</v>
      </c>
      <c r="B45" s="55"/>
      <c r="C45" s="56">
        <v>1241899361.2400002</v>
      </c>
      <c r="D45" s="56">
        <v>971878876.27999997</v>
      </c>
      <c r="E45" s="56">
        <v>1300000000.0000002</v>
      </c>
      <c r="F45" s="57">
        <v>328121123.72000015</v>
      </c>
      <c r="G45" s="53">
        <v>33.761524375951957</v>
      </c>
    </row>
    <row r="46" spans="1:7" ht="30" x14ac:dyDescent="0.25">
      <c r="A46" s="13" t="s">
        <v>126</v>
      </c>
      <c r="B46" s="50" t="s">
        <v>127</v>
      </c>
      <c r="C46" s="51">
        <v>0</v>
      </c>
      <c r="D46" s="51">
        <v>0</v>
      </c>
      <c r="E46" s="51">
        <v>0</v>
      </c>
      <c r="F46" s="52">
        <v>0</v>
      </c>
      <c r="G46" s="53">
        <v>0</v>
      </c>
    </row>
    <row r="47" spans="1:7" ht="30" x14ac:dyDescent="0.25">
      <c r="A47" s="13"/>
      <c r="B47" s="50" t="s">
        <v>128</v>
      </c>
      <c r="C47" s="51">
        <v>0</v>
      </c>
      <c r="D47" s="51">
        <v>0</v>
      </c>
      <c r="E47" s="51">
        <v>0</v>
      </c>
      <c r="F47" s="52">
        <v>0</v>
      </c>
      <c r="G47" s="53">
        <v>0</v>
      </c>
    </row>
    <row r="48" spans="1:7" ht="15" x14ac:dyDescent="0.25">
      <c r="A48" s="13"/>
      <c r="B48" s="50" t="s">
        <v>129</v>
      </c>
      <c r="C48" s="51">
        <v>0</v>
      </c>
      <c r="D48" s="51">
        <v>0</v>
      </c>
      <c r="E48" s="51">
        <v>0</v>
      </c>
      <c r="F48" s="52">
        <v>0</v>
      </c>
      <c r="G48" s="53">
        <v>0</v>
      </c>
    </row>
    <row r="49" spans="1:7" ht="15" x14ac:dyDescent="0.25">
      <c r="A49" s="13"/>
      <c r="B49" s="50" t="s">
        <v>130</v>
      </c>
      <c r="C49" s="51">
        <v>0</v>
      </c>
      <c r="D49" s="51">
        <v>0</v>
      </c>
      <c r="E49" s="51">
        <v>0</v>
      </c>
      <c r="F49" s="52">
        <v>0</v>
      </c>
      <c r="G49" s="53">
        <v>0</v>
      </c>
    </row>
    <row r="50" spans="1:7" ht="30" x14ac:dyDescent="0.25">
      <c r="A50" s="13"/>
      <c r="B50" s="50" t="s">
        <v>131</v>
      </c>
      <c r="C50" s="51">
        <v>0</v>
      </c>
      <c r="D50" s="51">
        <v>0</v>
      </c>
      <c r="E50" s="51">
        <v>0</v>
      </c>
      <c r="F50" s="52">
        <v>0</v>
      </c>
      <c r="G50" s="53">
        <v>0</v>
      </c>
    </row>
    <row r="51" spans="1:7" ht="15" x14ac:dyDescent="0.25">
      <c r="A51" s="13"/>
      <c r="B51" s="50" t="s">
        <v>132</v>
      </c>
      <c r="C51" s="51">
        <v>0</v>
      </c>
      <c r="D51" s="51">
        <v>0</v>
      </c>
      <c r="E51" s="51">
        <v>0</v>
      </c>
      <c r="F51" s="52">
        <v>0</v>
      </c>
      <c r="G51" s="53">
        <v>0</v>
      </c>
    </row>
    <row r="52" spans="1:7" ht="30" x14ac:dyDescent="0.25">
      <c r="A52" s="13"/>
      <c r="B52" s="50" t="s">
        <v>133</v>
      </c>
      <c r="C52" s="51">
        <v>0</v>
      </c>
      <c r="D52" s="51">
        <v>0</v>
      </c>
      <c r="E52" s="51">
        <v>0</v>
      </c>
      <c r="F52" s="52">
        <v>0</v>
      </c>
      <c r="G52" s="53">
        <v>0</v>
      </c>
    </row>
    <row r="53" spans="1:7" ht="31.2" x14ac:dyDescent="0.3">
      <c r="A53" s="54" t="s">
        <v>134</v>
      </c>
      <c r="B53" s="55"/>
      <c r="C53" s="56">
        <v>0</v>
      </c>
      <c r="D53" s="56">
        <v>0</v>
      </c>
      <c r="E53" s="56">
        <v>0</v>
      </c>
      <c r="F53" s="57">
        <v>0</v>
      </c>
      <c r="G53" s="53">
        <v>0</v>
      </c>
    </row>
    <row r="54" spans="1:7" ht="30" x14ac:dyDescent="0.25">
      <c r="A54" s="13" t="s">
        <v>135</v>
      </c>
      <c r="B54" s="50" t="s">
        <v>29</v>
      </c>
      <c r="C54" s="51">
        <v>0</v>
      </c>
      <c r="D54" s="51">
        <v>0</v>
      </c>
      <c r="E54" s="51">
        <v>0</v>
      </c>
      <c r="F54" s="52">
        <v>0</v>
      </c>
      <c r="G54" s="53">
        <v>0</v>
      </c>
    </row>
    <row r="55" spans="1:7" ht="15" x14ac:dyDescent="0.25">
      <c r="A55" s="13"/>
      <c r="B55" s="50" t="s">
        <v>136</v>
      </c>
      <c r="C55" s="51">
        <v>0</v>
      </c>
      <c r="D55" s="51">
        <v>0</v>
      </c>
      <c r="E55" s="51">
        <v>0</v>
      </c>
      <c r="F55" s="52">
        <v>0</v>
      </c>
      <c r="G55" s="53">
        <v>0</v>
      </c>
    </row>
    <row r="56" spans="1:7" ht="15" x14ac:dyDescent="0.25">
      <c r="A56" s="13"/>
      <c r="B56" s="50" t="s">
        <v>137</v>
      </c>
      <c r="C56" s="51">
        <v>0</v>
      </c>
      <c r="D56" s="51">
        <v>0</v>
      </c>
      <c r="E56" s="51">
        <v>0</v>
      </c>
      <c r="F56" s="52">
        <v>0</v>
      </c>
      <c r="G56" s="53">
        <v>0</v>
      </c>
    </row>
    <row r="57" spans="1:7" ht="31.2" x14ac:dyDescent="0.3">
      <c r="A57" s="54" t="s">
        <v>138</v>
      </c>
      <c r="B57" s="55"/>
      <c r="C57" s="56">
        <v>0</v>
      </c>
      <c r="D57" s="56">
        <v>0</v>
      </c>
      <c r="E57" s="56">
        <v>0</v>
      </c>
      <c r="F57" s="57">
        <v>0</v>
      </c>
      <c r="G57" s="53">
        <v>0</v>
      </c>
    </row>
    <row r="58" spans="1:7" ht="15" x14ac:dyDescent="0.25">
      <c r="A58" s="13" t="s">
        <v>18</v>
      </c>
      <c r="B58" s="50" t="s">
        <v>139</v>
      </c>
      <c r="C58" s="51">
        <v>8021798.7000000002</v>
      </c>
      <c r="D58" s="51">
        <v>8555535</v>
      </c>
      <c r="E58" s="51">
        <v>8555535</v>
      </c>
      <c r="F58" s="52">
        <v>0</v>
      </c>
      <c r="G58" s="53">
        <v>0</v>
      </c>
    </row>
    <row r="59" spans="1:7" ht="15" x14ac:dyDescent="0.25">
      <c r="A59" s="13"/>
      <c r="B59" s="50" t="s">
        <v>140</v>
      </c>
      <c r="C59" s="51">
        <v>1531053.3</v>
      </c>
      <c r="D59" s="51">
        <v>997317</v>
      </c>
      <c r="E59" s="51">
        <v>997317</v>
      </c>
      <c r="F59" s="52">
        <v>0</v>
      </c>
      <c r="G59" s="53">
        <v>0</v>
      </c>
    </row>
    <row r="60" spans="1:7" ht="15" x14ac:dyDescent="0.25">
      <c r="A60" s="13"/>
      <c r="B60" s="50" t="s">
        <v>141</v>
      </c>
      <c r="C60" s="51">
        <v>0</v>
      </c>
      <c r="D60" s="51">
        <v>0</v>
      </c>
      <c r="E60" s="51">
        <v>0</v>
      </c>
      <c r="F60" s="52">
        <v>0</v>
      </c>
      <c r="G60" s="53">
        <v>0</v>
      </c>
    </row>
    <row r="61" spans="1:7" ht="15" x14ac:dyDescent="0.25">
      <c r="A61" s="13"/>
      <c r="B61" s="50" t="s">
        <v>142</v>
      </c>
      <c r="C61" s="51">
        <v>0</v>
      </c>
      <c r="D61" s="51">
        <v>0</v>
      </c>
      <c r="E61" s="51">
        <v>0</v>
      </c>
      <c r="F61" s="52">
        <v>0</v>
      </c>
      <c r="G61" s="53">
        <v>0</v>
      </c>
    </row>
    <row r="62" spans="1:7" ht="15" x14ac:dyDescent="0.25">
      <c r="A62" s="13"/>
      <c r="B62" s="50" t="s">
        <v>143</v>
      </c>
      <c r="C62" s="51">
        <v>0</v>
      </c>
      <c r="D62" s="51">
        <v>0</v>
      </c>
      <c r="E62" s="51">
        <v>0</v>
      </c>
      <c r="F62" s="52">
        <v>0</v>
      </c>
      <c r="G62" s="53">
        <v>0</v>
      </c>
    </row>
    <row r="63" spans="1:7" ht="15" x14ac:dyDescent="0.25">
      <c r="A63" s="13"/>
      <c r="B63" s="50" t="s">
        <v>144</v>
      </c>
      <c r="C63" s="51">
        <v>0</v>
      </c>
      <c r="D63" s="51">
        <v>0</v>
      </c>
      <c r="E63" s="51">
        <v>0</v>
      </c>
      <c r="F63" s="52">
        <v>0</v>
      </c>
      <c r="G63" s="53">
        <v>0</v>
      </c>
    </row>
    <row r="64" spans="1:7" ht="30" x14ac:dyDescent="0.25">
      <c r="A64" s="13"/>
      <c r="B64" s="50" t="s">
        <v>145</v>
      </c>
      <c r="C64" s="51">
        <v>0</v>
      </c>
      <c r="D64" s="51">
        <v>0</v>
      </c>
      <c r="E64" s="51">
        <v>0</v>
      </c>
      <c r="F64" s="52">
        <v>0</v>
      </c>
      <c r="G64" s="53">
        <v>0</v>
      </c>
    </row>
    <row r="65" spans="1:7" x14ac:dyDescent="0.3">
      <c r="A65" s="54" t="s">
        <v>146</v>
      </c>
      <c r="B65" s="55"/>
      <c r="C65" s="56">
        <v>9552852</v>
      </c>
      <c r="D65" s="56">
        <v>9552852</v>
      </c>
      <c r="E65" s="56">
        <v>9552852</v>
      </c>
      <c r="F65" s="57">
        <v>0</v>
      </c>
      <c r="G65" s="53">
        <v>0</v>
      </c>
    </row>
    <row r="66" spans="1:7" x14ac:dyDescent="0.3">
      <c r="A66" s="54"/>
      <c r="B66" s="55"/>
      <c r="C66" s="56">
        <v>7107571793.5100002</v>
      </c>
      <c r="D66" s="56">
        <v>6101599378.6924505</v>
      </c>
      <c r="E66" s="56">
        <v>6137023798.0020828</v>
      </c>
      <c r="F66" s="57">
        <v>35424419.309630871</v>
      </c>
      <c r="G66" s="53">
        <v>0.58057596231796826</v>
      </c>
    </row>
    <row r="70" spans="1:7" x14ac:dyDescent="0.3">
      <c r="A70" s="20" t="s">
        <v>147</v>
      </c>
    </row>
  </sheetData>
  <hyperlinks>
    <hyperlink ref="A70" r:id="rId1" location="page=38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B1" zoomScale="55" zoomScaleNormal="55" workbookViewId="0">
      <pane ySplit="1" topLeftCell="A2" activePane="bottomLeft" state="frozen"/>
      <selection activeCell="B1" sqref="B1"/>
      <selection pane="bottomLeft" activeCell="B21" sqref="B21"/>
    </sheetView>
  </sheetViews>
  <sheetFormatPr baseColWidth="10" defaultColWidth="11" defaultRowHeight="15.6" x14ac:dyDescent="0.3"/>
  <cols>
    <col min="1" max="1" width="7.69921875" style="1" hidden="1" customWidth="1"/>
    <col min="2" max="2" width="44.19921875" style="16" customWidth="1"/>
    <col min="3" max="3" width="22.09765625" style="16" customWidth="1"/>
    <col min="4" max="5" width="22.09765625" style="1" customWidth="1"/>
    <col min="6" max="6" width="16.296875" style="1" customWidth="1"/>
    <col min="7" max="7" width="15.59765625" style="1" customWidth="1"/>
    <col min="8" max="16384" width="11" style="1"/>
  </cols>
  <sheetData>
    <row r="1" spans="2:7" ht="17.399999999999999" x14ac:dyDescent="0.3">
      <c r="B1" s="5" t="s">
        <v>3</v>
      </c>
      <c r="C1" s="15"/>
      <c r="D1" s="6"/>
      <c r="E1" s="2"/>
      <c r="F1" s="2"/>
    </row>
    <row r="2" spans="2:7" x14ac:dyDescent="0.25">
      <c r="B2" s="62"/>
      <c r="C2" s="62"/>
      <c r="D2" s="62"/>
      <c r="E2" s="62"/>
      <c r="F2" s="61" t="s">
        <v>26</v>
      </c>
      <c r="G2" s="61"/>
    </row>
    <row r="3" spans="2:7" ht="31.2" x14ac:dyDescent="0.25">
      <c r="B3" s="21" t="s">
        <v>79</v>
      </c>
      <c r="C3" s="22" t="s">
        <v>40</v>
      </c>
      <c r="D3" s="22" t="s">
        <v>41</v>
      </c>
      <c r="E3" s="22" t="s">
        <v>42</v>
      </c>
      <c r="F3" s="22" t="s">
        <v>0</v>
      </c>
      <c r="G3" s="22" t="s">
        <v>1</v>
      </c>
    </row>
    <row r="4" spans="2:7" ht="46.8" customHeight="1" x14ac:dyDescent="0.25">
      <c r="B4" s="13" t="s">
        <v>23</v>
      </c>
      <c r="C4" s="24">
        <v>3221064811.1299953</v>
      </c>
      <c r="D4" s="24">
        <v>2886799163.1725717</v>
      </c>
      <c r="E4" s="24">
        <v>1995789787.2296038</v>
      </c>
      <c r="F4" s="25">
        <v>-891009375.94296789</v>
      </c>
      <c r="G4" s="26">
        <v>-30.864958924394138</v>
      </c>
    </row>
    <row r="5" spans="2:7" ht="46.8" customHeight="1" x14ac:dyDescent="0.25">
      <c r="B5" s="13" t="s">
        <v>24</v>
      </c>
      <c r="C5" s="41">
        <v>3489376245.2099996</v>
      </c>
      <c r="D5" s="41">
        <v>2829339473.9115219</v>
      </c>
      <c r="E5" s="24">
        <v>3731358590.541081</v>
      </c>
      <c r="F5" s="25">
        <v>902019116.62955904</v>
      </c>
      <c r="G5" s="26">
        <v>31.880908068713659</v>
      </c>
    </row>
    <row r="6" spans="2:7" ht="46.8" customHeight="1" x14ac:dyDescent="0.25">
      <c r="B6" s="13" t="s">
        <v>80</v>
      </c>
      <c r="C6" s="41">
        <v>11494938.880000001</v>
      </c>
      <c r="D6" s="41">
        <v>10471360.632571427</v>
      </c>
      <c r="E6" s="24">
        <v>13152442.58383327</v>
      </c>
      <c r="F6" s="25">
        <v>2681081.9512618426</v>
      </c>
      <c r="G6" s="26">
        <v>25.603950101023841</v>
      </c>
    </row>
    <row r="7" spans="2:7" ht="46.8" customHeight="1" x14ac:dyDescent="0.25">
      <c r="B7" s="13" t="s">
        <v>25</v>
      </c>
      <c r="C7" s="42">
        <v>385635798.28999996</v>
      </c>
      <c r="D7" s="42">
        <v>374989380.97578567</v>
      </c>
      <c r="E7" s="24">
        <v>396722977.64756715</v>
      </c>
      <c r="F7" s="43">
        <v>21733596.67178148</v>
      </c>
      <c r="G7" s="26">
        <v>5.7957899008305231</v>
      </c>
    </row>
    <row r="8" spans="2:7" ht="46.8" customHeight="1" x14ac:dyDescent="0.25">
      <c r="B8" s="14" t="s">
        <v>11</v>
      </c>
      <c r="C8" s="44">
        <v>7107571793.5099945</v>
      </c>
      <c r="D8" s="44">
        <v>6101599378.6924496</v>
      </c>
      <c r="E8" s="44">
        <v>6137023798.0020857</v>
      </c>
      <c r="F8" s="45">
        <v>35424419.309636116</v>
      </c>
      <c r="G8" s="30">
        <v>0.58057596231805431</v>
      </c>
    </row>
    <row r="9" spans="2:7" s="17" customFormat="1" x14ac:dyDescent="0.25">
      <c r="B9" s="18"/>
      <c r="C9" s="18"/>
      <c r="D9" s="18"/>
      <c r="E9" s="18"/>
      <c r="F9" s="18"/>
      <c r="G9" s="18"/>
    </row>
    <row r="10" spans="2:7" s="17" customFormat="1" x14ac:dyDescent="0.3">
      <c r="B10" s="19"/>
      <c r="C10" s="19"/>
    </row>
    <row r="11" spans="2:7" x14ac:dyDescent="0.3">
      <c r="B11" s="20" t="s">
        <v>81</v>
      </c>
    </row>
  </sheetData>
  <mergeCells count="2">
    <mergeCell ref="B2:E2"/>
    <mergeCell ref="F2:G2"/>
  </mergeCells>
  <conditionalFormatting sqref="B3">
    <cfRule type="cellIs" dxfId="0" priority="1" operator="lessThan">
      <formula>0</formula>
    </cfRule>
  </conditionalFormatting>
  <hyperlinks>
    <hyperlink ref="B11" r:id="rId1" location="page=45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economica2026</vt:lpstr>
      <vt:lpstr>administrativa2026</vt:lpstr>
      <vt:lpstr>administrativa (COG capitulo)</vt:lpstr>
      <vt:lpstr>funcional2026</vt:lpstr>
    </vt:vector>
  </TitlesOfParts>
  <Company>msp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Guajardo Cavazos</dc:creator>
  <cp:lastModifiedBy>Rene Guajardo Cavazos</cp:lastModifiedBy>
  <dcterms:created xsi:type="dcterms:W3CDTF">2020-08-03T19:34:45Z</dcterms:created>
  <dcterms:modified xsi:type="dcterms:W3CDTF">2026-02-06T16:29:25Z</dcterms:modified>
</cp:coreProperties>
</file>